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总成绩" sheetId="3" r:id="rId1"/>
    <sheet name="Sheet1" sheetId="15" r:id="rId2"/>
  </sheets>
  <definedNames>
    <definedName name="_xlnm._FilterDatabase" localSheetId="0" hidden="1">总成绩!$A$4:$C$4</definedName>
  </definedNames>
  <calcPr calcId="144525"/>
</workbook>
</file>

<file path=xl/sharedStrings.xml><?xml version="1.0" encoding="utf-8"?>
<sst xmlns="http://schemas.openxmlformats.org/spreadsheetml/2006/main" count="890" uniqueCount="460">
  <si>
    <t>附件：</t>
  </si>
  <si>
    <r>
      <rPr>
        <sz val="18"/>
        <rFont val="Arial"/>
        <charset val="0"/>
      </rPr>
      <t>2021</t>
    </r>
    <r>
      <rPr>
        <sz val="18"/>
        <rFont val="宋体"/>
        <charset val="0"/>
      </rPr>
      <t>年度济南市南部山区管委会教育系统公开招聘总成绩</t>
    </r>
  </si>
  <si>
    <t>高中语文教师岗位</t>
  </si>
  <si>
    <t>报名序号</t>
  </si>
  <si>
    <t>职位代码</t>
  </si>
  <si>
    <t>准考证号</t>
  </si>
  <si>
    <t>面试顺序</t>
  </si>
  <si>
    <t>笔试成绩</t>
  </si>
  <si>
    <t>折分（40%）</t>
  </si>
  <si>
    <t>面试成绩</t>
  </si>
  <si>
    <t>折分（60%）</t>
  </si>
  <si>
    <t>总成绩</t>
  </si>
  <si>
    <t>名次</t>
  </si>
  <si>
    <t>001622</t>
  </si>
  <si>
    <t>jy1001</t>
  </si>
  <si>
    <t>2106010105</t>
  </si>
  <si>
    <t>38</t>
  </si>
  <si>
    <t>002394</t>
  </si>
  <si>
    <t>2106010107</t>
  </si>
  <si>
    <t>39</t>
  </si>
  <si>
    <t>001475</t>
  </si>
  <si>
    <t>2106010101</t>
  </si>
  <si>
    <t>40</t>
  </si>
  <si>
    <t>缺考</t>
  </si>
  <si>
    <t>高中数学教师岗位</t>
  </si>
  <si>
    <t>折分（（60%）</t>
  </si>
  <si>
    <t>001681</t>
  </si>
  <si>
    <t>jy1002</t>
  </si>
  <si>
    <t>2106010116</t>
  </si>
  <si>
    <t>4</t>
  </si>
  <si>
    <t>002919</t>
  </si>
  <si>
    <t>2106010110</t>
  </si>
  <si>
    <t>6</t>
  </si>
  <si>
    <t>002090</t>
  </si>
  <si>
    <t>2106010114</t>
  </si>
  <si>
    <t>5</t>
  </si>
  <si>
    <t>000389</t>
  </si>
  <si>
    <t>2106010117</t>
  </si>
  <si>
    <t>2</t>
  </si>
  <si>
    <t>000289</t>
  </si>
  <si>
    <t>2106010115</t>
  </si>
  <si>
    <t>1</t>
  </si>
  <si>
    <t>002828</t>
  </si>
  <si>
    <t>2106010109</t>
  </si>
  <si>
    <t>3</t>
  </si>
  <si>
    <t>000188</t>
  </si>
  <si>
    <t>2106010122</t>
  </si>
  <si>
    <t>高中英语教师岗位</t>
  </si>
  <si>
    <t>002000</t>
  </si>
  <si>
    <t>jy1003</t>
  </si>
  <si>
    <t>2106010228</t>
  </si>
  <si>
    <t>13</t>
  </si>
  <si>
    <t>001387</t>
  </si>
  <si>
    <t>2106010209</t>
  </si>
  <si>
    <t>15</t>
  </si>
  <si>
    <t>003062</t>
  </si>
  <si>
    <t>2106010217</t>
  </si>
  <si>
    <t>14</t>
  </si>
  <si>
    <t>高中政治教师岗位</t>
  </si>
  <si>
    <t>000854</t>
  </si>
  <si>
    <t>jy1004</t>
  </si>
  <si>
    <t>2106010307</t>
  </si>
  <si>
    <t>11</t>
  </si>
  <si>
    <t>000215</t>
  </si>
  <si>
    <t>2106010304</t>
  </si>
  <si>
    <t>12</t>
  </si>
  <si>
    <t>000712</t>
  </si>
  <si>
    <t>2106010311</t>
  </si>
  <si>
    <t>10</t>
  </si>
  <si>
    <t>初中语文教师岗位</t>
  </si>
  <si>
    <t>000254</t>
  </si>
  <si>
    <t>jy1006</t>
  </si>
  <si>
    <t>2106010317</t>
  </si>
  <si>
    <t>001252</t>
  </si>
  <si>
    <t>2106010509</t>
  </si>
  <si>
    <t>001096</t>
  </si>
  <si>
    <t>2106010602</t>
  </si>
  <si>
    <t>000618</t>
  </si>
  <si>
    <t>2106010312</t>
  </si>
  <si>
    <t>001314</t>
  </si>
  <si>
    <t>2106010407</t>
  </si>
  <si>
    <t>8</t>
  </si>
  <si>
    <t>000412</t>
  </si>
  <si>
    <t>2106010330</t>
  </si>
  <si>
    <t>002569</t>
  </si>
  <si>
    <t>2106010504</t>
  </si>
  <si>
    <t>9</t>
  </si>
  <si>
    <t>002301</t>
  </si>
  <si>
    <t>2106010502</t>
  </si>
  <si>
    <t>000208</t>
  </si>
  <si>
    <t>2106010314</t>
  </si>
  <si>
    <t>001326</t>
  </si>
  <si>
    <t>2106010403</t>
  </si>
  <si>
    <t>000311</t>
  </si>
  <si>
    <t>2106010318</t>
  </si>
  <si>
    <t>7</t>
  </si>
  <si>
    <t>002279</t>
  </si>
  <si>
    <t>2106010527</t>
  </si>
  <si>
    <t>初中数学教师岗位</t>
  </si>
  <si>
    <t>002801</t>
  </si>
  <si>
    <t>jy1007</t>
  </si>
  <si>
    <t>2106010706</t>
  </si>
  <si>
    <t>001932</t>
  </si>
  <si>
    <t>2106010720</t>
  </si>
  <si>
    <t>002309</t>
  </si>
  <si>
    <t>2106010708</t>
  </si>
  <si>
    <t>初中物理教师岗位</t>
  </si>
  <si>
    <t>002677</t>
  </si>
  <si>
    <t>jy1008</t>
  </si>
  <si>
    <t>2106010826</t>
  </si>
  <si>
    <t>000797</t>
  </si>
  <si>
    <t>2106010724</t>
  </si>
  <si>
    <t>002048</t>
  </si>
  <si>
    <t>2106010822</t>
  </si>
  <si>
    <t>小学语文教师岗位</t>
  </si>
  <si>
    <t>000543</t>
  </si>
  <si>
    <t>jy1012</t>
  </si>
  <si>
    <t>2106012513</t>
  </si>
  <si>
    <t>18</t>
  </si>
  <si>
    <t>001153</t>
  </si>
  <si>
    <t>2106012213</t>
  </si>
  <si>
    <t>36</t>
  </si>
  <si>
    <t>002379</t>
  </si>
  <si>
    <t>2106012201</t>
  </si>
  <si>
    <t>17</t>
  </si>
  <si>
    <t>000250</t>
  </si>
  <si>
    <t>2106012501</t>
  </si>
  <si>
    <t>000210</t>
  </si>
  <si>
    <t>2106011503</t>
  </si>
  <si>
    <t>33</t>
  </si>
  <si>
    <t>000305</t>
  </si>
  <si>
    <t>2106011723</t>
  </si>
  <si>
    <t>34</t>
  </si>
  <si>
    <t>002068</t>
  </si>
  <si>
    <t>2106011619</t>
  </si>
  <si>
    <t>003266</t>
  </si>
  <si>
    <t>2106011721</t>
  </si>
  <si>
    <t>27</t>
  </si>
  <si>
    <t>002014</t>
  </si>
  <si>
    <t>2106011617</t>
  </si>
  <si>
    <t>001054</t>
  </si>
  <si>
    <t>2106012503</t>
  </si>
  <si>
    <t>37</t>
  </si>
  <si>
    <t>000561</t>
  </si>
  <si>
    <t>2106011816</t>
  </si>
  <si>
    <t>32</t>
  </si>
  <si>
    <t>003374</t>
  </si>
  <si>
    <t>2106012509</t>
  </si>
  <si>
    <t>26</t>
  </si>
  <si>
    <t>002665</t>
  </si>
  <si>
    <t>2106011230</t>
  </si>
  <si>
    <t>30</t>
  </si>
  <si>
    <t>000556</t>
  </si>
  <si>
    <t>2106012822</t>
  </si>
  <si>
    <t>16</t>
  </si>
  <si>
    <t>002109</t>
  </si>
  <si>
    <t>2106011118</t>
  </si>
  <si>
    <t>20</t>
  </si>
  <si>
    <t>001066</t>
  </si>
  <si>
    <t>2106012502</t>
  </si>
  <si>
    <t>35</t>
  </si>
  <si>
    <t>002438</t>
  </si>
  <si>
    <t>2106012330</t>
  </si>
  <si>
    <t>31</t>
  </si>
  <si>
    <t>002034</t>
  </si>
  <si>
    <t>2106011207</t>
  </si>
  <si>
    <t>23</t>
  </si>
  <si>
    <t>000491</t>
  </si>
  <si>
    <t>2106012626</t>
  </si>
  <si>
    <t>25</t>
  </si>
  <si>
    <t>001626</t>
  </si>
  <si>
    <t>2106012730</t>
  </si>
  <si>
    <t>19</t>
  </si>
  <si>
    <t>002405</t>
  </si>
  <si>
    <t>2106012810</t>
  </si>
  <si>
    <t>28</t>
  </si>
  <si>
    <t>001362</t>
  </si>
  <si>
    <t>2106011811</t>
  </si>
  <si>
    <t>21</t>
  </si>
  <si>
    <t>000512</t>
  </si>
  <si>
    <t>2106011615</t>
  </si>
  <si>
    <t>22</t>
  </si>
  <si>
    <t>001653</t>
  </si>
  <si>
    <t>2106012410</t>
  </si>
  <si>
    <t>29</t>
  </si>
  <si>
    <t>000132</t>
  </si>
  <si>
    <t>2106012805</t>
  </si>
  <si>
    <t>----</t>
  </si>
  <si>
    <t>小学数学教师岗位</t>
  </si>
  <si>
    <t>000365</t>
  </si>
  <si>
    <t>jy1013</t>
  </si>
  <si>
    <t>2106014214</t>
  </si>
  <si>
    <t>001052</t>
  </si>
  <si>
    <t>2106013302</t>
  </si>
  <si>
    <t>001327</t>
  </si>
  <si>
    <t>2106013609</t>
  </si>
  <si>
    <t>000436</t>
  </si>
  <si>
    <t>2106013208</t>
  </si>
  <si>
    <t>000707</t>
  </si>
  <si>
    <t>2106013722</t>
  </si>
  <si>
    <t>000350</t>
  </si>
  <si>
    <t>2106014307</t>
  </si>
  <si>
    <t>002285</t>
  </si>
  <si>
    <t>2106013418</t>
  </si>
  <si>
    <t>003047</t>
  </si>
  <si>
    <t>2106013529</t>
  </si>
  <si>
    <t>000281</t>
  </si>
  <si>
    <t>2106013903</t>
  </si>
  <si>
    <t>001163</t>
  </si>
  <si>
    <t>2106013402</t>
  </si>
  <si>
    <t>000046</t>
  </si>
  <si>
    <t>2106014226</t>
  </si>
  <si>
    <t>001969</t>
  </si>
  <si>
    <t>2106013121</t>
  </si>
  <si>
    <t>001747</t>
  </si>
  <si>
    <t>2106013028</t>
  </si>
  <si>
    <t>001493</t>
  </si>
  <si>
    <t>2106013020</t>
  </si>
  <si>
    <t>000217</t>
  </si>
  <si>
    <t>2106013704</t>
  </si>
  <si>
    <t>小学英语教师岗位</t>
  </si>
  <si>
    <t>000107</t>
  </si>
  <si>
    <t>jy1014</t>
  </si>
  <si>
    <t>2106014429</t>
  </si>
  <si>
    <t>001564</t>
  </si>
  <si>
    <t>2106015008</t>
  </si>
  <si>
    <t>003223</t>
  </si>
  <si>
    <t>2106014926</t>
  </si>
  <si>
    <t>002059</t>
  </si>
  <si>
    <t>2106014609</t>
  </si>
  <si>
    <t>000010</t>
  </si>
  <si>
    <t>2106014520</t>
  </si>
  <si>
    <t>000872</t>
  </si>
  <si>
    <t>2106014919</t>
  </si>
  <si>
    <t>---</t>
  </si>
  <si>
    <t>小学信息技术教师岗位</t>
  </si>
  <si>
    <t>003305</t>
  </si>
  <si>
    <t>jy1015</t>
  </si>
  <si>
    <t>2106015129</t>
  </si>
  <si>
    <t>001165</t>
  </si>
  <si>
    <t>2106015201</t>
  </si>
  <si>
    <t>000963</t>
  </si>
  <si>
    <t>2106015301</t>
  </si>
  <si>
    <t>初中音乐教师岗位</t>
  </si>
  <si>
    <t>折分（30%）</t>
  </si>
  <si>
    <t>技能测试成绩</t>
  </si>
  <si>
    <t>000048</t>
  </si>
  <si>
    <t>jy1009</t>
  </si>
  <si>
    <t>2106015520</t>
  </si>
  <si>
    <t>000757</t>
  </si>
  <si>
    <t>2106015513</t>
  </si>
  <si>
    <t>000603</t>
  </si>
  <si>
    <t>2106015510</t>
  </si>
  <si>
    <t>000457</t>
  </si>
  <si>
    <t>2106015518</t>
  </si>
  <si>
    <t>002938</t>
  </si>
  <si>
    <t>2106015519</t>
  </si>
  <si>
    <t>小学音乐教师岗位</t>
  </si>
  <si>
    <t>000382</t>
  </si>
  <si>
    <t>jy1016</t>
  </si>
  <si>
    <t>2106016119</t>
  </si>
  <si>
    <t>000649</t>
  </si>
  <si>
    <t>2106015922</t>
  </si>
  <si>
    <t>000576</t>
  </si>
  <si>
    <t>2106015810</t>
  </si>
  <si>
    <t>000951</t>
  </si>
  <si>
    <t>2106015808</t>
  </si>
  <si>
    <t>000209</t>
  </si>
  <si>
    <t>2106016015</t>
  </si>
  <si>
    <t>000177</t>
  </si>
  <si>
    <t>2106016013</t>
  </si>
  <si>
    <t>000855</t>
  </si>
  <si>
    <t>2106015812</t>
  </si>
  <si>
    <t>000531</t>
  </si>
  <si>
    <t>2106015904</t>
  </si>
  <si>
    <t>003011</t>
  </si>
  <si>
    <t>2106016008</t>
  </si>
  <si>
    <t>000396</t>
  </si>
  <si>
    <t>2106015819</t>
  </si>
  <si>
    <t>003080</t>
  </si>
  <si>
    <t>2106016105</t>
  </si>
  <si>
    <t>000380</t>
  </si>
  <si>
    <t>2106016117</t>
  </si>
  <si>
    <t>000073</t>
  </si>
  <si>
    <t>2106016005</t>
  </si>
  <si>
    <t>001346</t>
  </si>
  <si>
    <t>2106016026</t>
  </si>
  <si>
    <t>001363</t>
  </si>
  <si>
    <t>2106016011</t>
  </si>
  <si>
    <t>000869</t>
  </si>
  <si>
    <t>2106015909</t>
  </si>
  <si>
    <t>000093</t>
  </si>
  <si>
    <t>2106015814</t>
  </si>
  <si>
    <t>000765</t>
  </si>
  <si>
    <t>2106016007</t>
  </si>
  <si>
    <t>000140</t>
  </si>
  <si>
    <t>2106016101</t>
  </si>
  <si>
    <t>001558</t>
  </si>
  <si>
    <t>2106016109</t>
  </si>
  <si>
    <t>000106</t>
  </si>
  <si>
    <t>2106015928</t>
  </si>
  <si>
    <t>000170</t>
  </si>
  <si>
    <t>2106016001</t>
  </si>
  <si>
    <t>000498</t>
  </si>
  <si>
    <t>2106016112</t>
  </si>
  <si>
    <t>001733</t>
  </si>
  <si>
    <t>2106016023</t>
  </si>
  <si>
    <t>000203</t>
  </si>
  <si>
    <t>2106015726</t>
  </si>
  <si>
    <t>高中体育教师岗位</t>
  </si>
  <si>
    <t>001381</t>
  </si>
  <si>
    <t>jy1005</t>
  </si>
  <si>
    <t>2106015410</t>
  </si>
  <si>
    <t>003002</t>
  </si>
  <si>
    <t>2106015412</t>
  </si>
  <si>
    <t>001968</t>
  </si>
  <si>
    <t>2106015414</t>
  </si>
  <si>
    <t>002402</t>
  </si>
  <si>
    <t>2106015501</t>
  </si>
  <si>
    <t>002899</t>
  </si>
  <si>
    <t>2106015416</t>
  </si>
  <si>
    <t>初中体育教师岗位</t>
  </si>
  <si>
    <t>002388</t>
  </si>
  <si>
    <t>jy1011</t>
  </si>
  <si>
    <t>2106015718</t>
  </si>
  <si>
    <t>002722</t>
  </si>
  <si>
    <t>2106015721</t>
  </si>
  <si>
    <t>001591</t>
  </si>
  <si>
    <t>2106015717</t>
  </si>
  <si>
    <t>002599</t>
  </si>
  <si>
    <t>2106015719</t>
  </si>
  <si>
    <t>小学体育教师岗位</t>
  </si>
  <si>
    <t>002954</t>
  </si>
  <si>
    <t>jy1019</t>
  </si>
  <si>
    <t>2106017002</t>
  </si>
  <si>
    <t>000189</t>
  </si>
  <si>
    <t>2106016823</t>
  </si>
  <si>
    <t>000824</t>
  </si>
  <si>
    <t>2106017016</t>
  </si>
  <si>
    <t>002313</t>
  </si>
  <si>
    <t>2106017004</t>
  </si>
  <si>
    <t>001142</t>
  </si>
  <si>
    <t>2106017013</t>
  </si>
  <si>
    <t>002390</t>
  </si>
  <si>
    <t>2106017114</t>
  </si>
  <si>
    <t>001489</t>
  </si>
  <si>
    <t>2106017215</t>
  </si>
  <si>
    <t>000164</t>
  </si>
  <si>
    <t>2106016715</t>
  </si>
  <si>
    <t>002415</t>
  </si>
  <si>
    <t>2106017120</t>
  </si>
  <si>
    <t>001018</t>
  </si>
  <si>
    <t>2106017028</t>
  </si>
  <si>
    <t>000357</t>
  </si>
  <si>
    <t>2106016720</t>
  </si>
  <si>
    <t>000144</t>
  </si>
  <si>
    <t>2106016804</t>
  </si>
  <si>
    <t>003230</t>
  </si>
  <si>
    <t>2106017118</t>
  </si>
  <si>
    <t>002220</t>
  </si>
  <si>
    <t>2106016926</t>
  </si>
  <si>
    <t>001128</t>
  </si>
  <si>
    <t>2106016905</t>
  </si>
  <si>
    <t>000538</t>
  </si>
  <si>
    <t>2106016829</t>
  </si>
  <si>
    <t>002520</t>
  </si>
  <si>
    <t>2106016802</t>
  </si>
  <si>
    <t>000180</t>
  </si>
  <si>
    <t>2106017212</t>
  </si>
  <si>
    <t>001124</t>
  </si>
  <si>
    <t>2106017027</t>
  </si>
  <si>
    <t>000347</t>
  </si>
  <si>
    <t>2106016813</t>
  </si>
  <si>
    <t>初中美术教师岗位</t>
  </si>
  <si>
    <t>000492</t>
  </si>
  <si>
    <t>jy1010</t>
  </si>
  <si>
    <t>2106015528</t>
  </si>
  <si>
    <t>001117</t>
  </si>
  <si>
    <t>2106015617</t>
  </si>
  <si>
    <t>002744</t>
  </si>
  <si>
    <t>2106015620</t>
  </si>
  <si>
    <t>003322</t>
  </si>
  <si>
    <t>2106015707</t>
  </si>
  <si>
    <t>001571</t>
  </si>
  <si>
    <t>2106015713</t>
  </si>
  <si>
    <t>小学美术教师岗位</t>
  </si>
  <si>
    <t>000058</t>
  </si>
  <si>
    <t>jy1017</t>
  </si>
  <si>
    <t>2106016416</t>
  </si>
  <si>
    <t>000549</t>
  </si>
  <si>
    <t>2106016430</t>
  </si>
  <si>
    <t>002862</t>
  </si>
  <si>
    <t>2106016224</t>
  </si>
  <si>
    <t>002802</t>
  </si>
  <si>
    <t>2106016502</t>
  </si>
  <si>
    <t>002085</t>
  </si>
  <si>
    <t>2106016201</t>
  </si>
  <si>
    <t>003123</t>
  </si>
  <si>
    <t>2106016311</t>
  </si>
  <si>
    <t>000939</t>
  </si>
  <si>
    <t>2106016505</t>
  </si>
  <si>
    <t>000803</t>
  </si>
  <si>
    <t>2106016418</t>
  </si>
  <si>
    <t>001048</t>
  </si>
  <si>
    <t>2106016327</t>
  </si>
  <si>
    <t>001089</t>
  </si>
  <si>
    <t>2106016313</t>
  </si>
  <si>
    <t>小学美术（雕塑或设计专业）岗位</t>
  </si>
  <si>
    <t>000392</t>
  </si>
  <si>
    <t>jy1018</t>
  </si>
  <si>
    <t>2106016614</t>
  </si>
  <si>
    <t>000789</t>
  </si>
  <si>
    <t>2106016530</t>
  </si>
  <si>
    <t>001789</t>
  </si>
  <si>
    <t>2106016605</t>
  </si>
  <si>
    <t>001825</t>
  </si>
  <si>
    <t>2106016611</t>
  </si>
  <si>
    <t>001806</t>
  </si>
  <si>
    <t>2106016612</t>
  </si>
  <si>
    <t>幼儿教师岗位</t>
  </si>
  <si>
    <t>面试序号</t>
  </si>
  <si>
    <t>000200</t>
  </si>
  <si>
    <t>jy1021</t>
  </si>
  <si>
    <t>2106017228</t>
  </si>
  <si>
    <t>001470</t>
  </si>
  <si>
    <t>2106017325</t>
  </si>
  <si>
    <t>001342</t>
  </si>
  <si>
    <t>2106017328</t>
  </si>
  <si>
    <t>000366</t>
  </si>
  <si>
    <t>2106017220</t>
  </si>
  <si>
    <t>001613</t>
  </si>
  <si>
    <t>2106017324</t>
  </si>
  <si>
    <t>000644</t>
  </si>
  <si>
    <t>2106017229</t>
  </si>
  <si>
    <t>000341</t>
  </si>
  <si>
    <t>2106017323</t>
  </si>
  <si>
    <t>000242</t>
  </si>
  <si>
    <t>2106017219</t>
  </si>
  <si>
    <t>002183</t>
  </si>
  <si>
    <t>2106017322</t>
  </si>
  <si>
    <t>000475</t>
  </si>
  <si>
    <t>2106017312</t>
  </si>
  <si>
    <t>000839</t>
  </si>
  <si>
    <t>2106017327</t>
  </si>
  <si>
    <t>000569</t>
  </si>
  <si>
    <t>2106017227</t>
  </si>
  <si>
    <t>001187</t>
  </si>
  <si>
    <t>2106017316</t>
  </si>
  <si>
    <t>002134</t>
  </si>
  <si>
    <t>2106017305</t>
  </si>
  <si>
    <t>000825</t>
  </si>
  <si>
    <t>2106017222</t>
  </si>
  <si>
    <t>000321</t>
  </si>
  <si>
    <t>2106017221</t>
  </si>
  <si>
    <t>000528</t>
  </si>
  <si>
    <t>2106017223</t>
  </si>
  <si>
    <t>001344</t>
  </si>
  <si>
    <t>2106017401</t>
  </si>
  <si>
    <t>001061</t>
  </si>
  <si>
    <t>2106017330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</si>
</sst>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0"/>
    </font>
    <font>
      <sz val="9"/>
      <name val="Arial"/>
      <charset val="0"/>
    </font>
    <font>
      <sz val="12"/>
      <name val="宋体"/>
      <charset val="0"/>
    </font>
    <font>
      <sz val="18"/>
      <name val="Arial"/>
      <charset val="0"/>
    </font>
    <font>
      <sz val="18"/>
      <name val="宋体"/>
      <charset val="0"/>
    </font>
    <font>
      <sz val="9"/>
      <name val="仿宋_GB2312"/>
      <charset val="0"/>
    </font>
    <font>
      <sz val="10"/>
      <name val="宋体"/>
      <charset val="0"/>
    </font>
    <font>
      <sz val="11"/>
      <name val="仿宋_GB2312"/>
      <charset val="0"/>
    </font>
    <font>
      <sz val="10"/>
      <name val="仿宋_GB2312"/>
      <charset val="0"/>
    </font>
    <font>
      <sz val="16"/>
      <name val="宋体"/>
      <charset val="0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3"/>
  <sheetViews>
    <sheetView tabSelected="1" zoomScaleSheetLayoutView="60" topLeftCell="A205" workbookViewId="0">
      <selection activeCell="J102" sqref="J102"/>
    </sheetView>
  </sheetViews>
  <sheetFormatPr defaultColWidth="8.88571428571429" defaultRowHeight="25" customHeight="1"/>
  <cols>
    <col min="1" max="1" width="8.42857142857143" style="4" customWidth="1"/>
    <col min="2" max="2" width="8.57142857142857" style="4" customWidth="1"/>
    <col min="3" max="3" width="12.1428571428571" style="4" customWidth="1"/>
    <col min="4" max="4" width="5" style="4" customWidth="1"/>
    <col min="5" max="5" width="8.28571428571429" style="4" customWidth="1"/>
    <col min="6" max="6" width="7.71428571428571" style="4" customWidth="1"/>
    <col min="7" max="7" width="8.71428571428571" style="4" customWidth="1"/>
    <col min="8" max="8" width="9.14285714285714" style="4" customWidth="1"/>
    <col min="9" max="9" width="8.71428571428571" style="4" customWidth="1"/>
    <col min="10" max="10" width="6.71428571428571" style="4" customWidth="1"/>
    <col min="11" max="11" width="8.28571428571429" style="4" customWidth="1"/>
    <col min="12" max="12" width="5.71428571428571" style="4" customWidth="1"/>
    <col min="13" max="16384" width="8.88571428571429" style="4"/>
  </cols>
  <sheetData>
    <row r="1" customHeight="1" spans="1:1">
      <c r="A1" s="5" t="s">
        <v>0</v>
      </c>
    </row>
    <row r="2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</row>
    <row r="5" s="3" customFormat="1" customHeight="1" spans="1:10">
      <c r="A5" s="10" t="s">
        <v>13</v>
      </c>
      <c r="B5" s="10" t="s">
        <v>14</v>
      </c>
      <c r="C5" s="10" t="s">
        <v>15</v>
      </c>
      <c r="D5" s="10" t="s">
        <v>16</v>
      </c>
      <c r="E5" s="11">
        <v>74.6</v>
      </c>
      <c r="F5" s="11">
        <f t="shared" ref="F5:F16" si="0">E5*0.4</f>
        <v>29.84</v>
      </c>
      <c r="G5" s="11">
        <v>89.8</v>
      </c>
      <c r="H5" s="11">
        <f t="shared" ref="H5:H16" si="1">G5*0.6</f>
        <v>53.88</v>
      </c>
      <c r="I5" s="11">
        <f t="shared" ref="I5:I16" si="2">H5+F5</f>
        <v>83.72</v>
      </c>
      <c r="J5" s="11">
        <v>1</v>
      </c>
    </row>
    <row r="6" s="3" customFormat="1" customHeight="1" spans="1:10">
      <c r="A6" s="10" t="s">
        <v>17</v>
      </c>
      <c r="B6" s="10" t="s">
        <v>14</v>
      </c>
      <c r="C6" s="10" t="s">
        <v>18</v>
      </c>
      <c r="D6" s="10" t="s">
        <v>19</v>
      </c>
      <c r="E6" s="11">
        <v>64.8</v>
      </c>
      <c r="F6" s="11">
        <f t="shared" si="0"/>
        <v>25.92</v>
      </c>
      <c r="G6" s="11">
        <v>94.4</v>
      </c>
      <c r="H6" s="11">
        <f t="shared" si="1"/>
        <v>56.64</v>
      </c>
      <c r="I6" s="11">
        <f t="shared" si="2"/>
        <v>82.56</v>
      </c>
      <c r="J6" s="11">
        <v>2</v>
      </c>
    </row>
    <row r="7" s="3" customFormat="1" customHeight="1" spans="1:10">
      <c r="A7" s="10" t="s">
        <v>20</v>
      </c>
      <c r="B7" s="10" t="s">
        <v>14</v>
      </c>
      <c r="C7" s="10" t="s">
        <v>21</v>
      </c>
      <c r="D7" s="10" t="s">
        <v>22</v>
      </c>
      <c r="E7" s="11">
        <v>63.1</v>
      </c>
      <c r="F7" s="11">
        <f t="shared" si="0"/>
        <v>25.24</v>
      </c>
      <c r="G7" s="12" t="s">
        <v>23</v>
      </c>
      <c r="H7" s="12"/>
      <c r="I7" s="11">
        <v>25.24</v>
      </c>
      <c r="J7" s="11"/>
    </row>
    <row r="8" customHeight="1" spans="1:10">
      <c r="A8" s="7" t="s">
        <v>24</v>
      </c>
      <c r="B8" s="7"/>
      <c r="C8" s="7"/>
      <c r="D8" s="7"/>
      <c r="E8" s="7"/>
      <c r="F8" s="7"/>
      <c r="G8" s="7"/>
      <c r="H8" s="7"/>
      <c r="I8" s="7"/>
      <c r="J8" s="7"/>
    </row>
    <row r="9" s="2" customFormat="1" customHeight="1" spans="1:10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9" t="s">
        <v>9</v>
      </c>
      <c r="H9" s="9" t="s">
        <v>25</v>
      </c>
      <c r="I9" s="9" t="s">
        <v>11</v>
      </c>
      <c r="J9" s="9" t="s">
        <v>12</v>
      </c>
    </row>
    <row r="10" customHeight="1" spans="1:10">
      <c r="A10" s="10" t="s">
        <v>26</v>
      </c>
      <c r="B10" s="10" t="s">
        <v>27</v>
      </c>
      <c r="C10" s="10" t="s">
        <v>28</v>
      </c>
      <c r="D10" s="10" t="s">
        <v>29</v>
      </c>
      <c r="E10" s="11">
        <v>73</v>
      </c>
      <c r="F10" s="11">
        <f t="shared" si="0"/>
        <v>29.2</v>
      </c>
      <c r="G10" s="11">
        <v>88.2</v>
      </c>
      <c r="H10" s="11">
        <f t="shared" si="1"/>
        <v>52.92</v>
      </c>
      <c r="I10" s="11">
        <f t="shared" si="2"/>
        <v>82.12</v>
      </c>
      <c r="J10" s="11">
        <v>1</v>
      </c>
    </row>
    <row r="11" customHeight="1" spans="1:10">
      <c r="A11" s="10" t="s">
        <v>30</v>
      </c>
      <c r="B11" s="10" t="s">
        <v>27</v>
      </c>
      <c r="C11" s="10" t="s">
        <v>31</v>
      </c>
      <c r="D11" s="10" t="s">
        <v>32</v>
      </c>
      <c r="E11" s="11">
        <v>58.9</v>
      </c>
      <c r="F11" s="11">
        <f t="shared" si="0"/>
        <v>23.56</v>
      </c>
      <c r="G11" s="11">
        <v>90.4</v>
      </c>
      <c r="H11" s="11">
        <f t="shared" si="1"/>
        <v>54.24</v>
      </c>
      <c r="I11" s="11">
        <f t="shared" si="2"/>
        <v>77.8</v>
      </c>
      <c r="J11" s="11">
        <v>2</v>
      </c>
    </row>
    <row r="12" customHeight="1" spans="1:10">
      <c r="A12" s="10" t="s">
        <v>33</v>
      </c>
      <c r="B12" s="10" t="s">
        <v>27</v>
      </c>
      <c r="C12" s="10" t="s">
        <v>34</v>
      </c>
      <c r="D12" s="10" t="s">
        <v>35</v>
      </c>
      <c r="E12" s="11">
        <v>57.5</v>
      </c>
      <c r="F12" s="11">
        <f t="shared" si="0"/>
        <v>23</v>
      </c>
      <c r="G12" s="11">
        <v>88</v>
      </c>
      <c r="H12" s="11">
        <f t="shared" si="1"/>
        <v>52.8</v>
      </c>
      <c r="I12" s="11">
        <f t="shared" si="2"/>
        <v>75.8</v>
      </c>
      <c r="J12" s="11">
        <v>3</v>
      </c>
    </row>
    <row r="13" customHeight="1" spans="1:10">
      <c r="A13" s="10" t="s">
        <v>36</v>
      </c>
      <c r="B13" s="10" t="s">
        <v>27</v>
      </c>
      <c r="C13" s="10" t="s">
        <v>37</v>
      </c>
      <c r="D13" s="10" t="s">
        <v>38</v>
      </c>
      <c r="E13" s="11">
        <v>62.6</v>
      </c>
      <c r="F13" s="11">
        <f t="shared" si="0"/>
        <v>25.04</v>
      </c>
      <c r="G13" s="11">
        <v>82.8</v>
      </c>
      <c r="H13" s="11">
        <f t="shared" si="1"/>
        <v>49.68</v>
      </c>
      <c r="I13" s="11">
        <f t="shared" si="2"/>
        <v>74.72</v>
      </c>
      <c r="J13" s="11">
        <v>4</v>
      </c>
    </row>
    <row r="14" customHeight="1" spans="1:10">
      <c r="A14" s="10" t="s">
        <v>39</v>
      </c>
      <c r="B14" s="10" t="s">
        <v>27</v>
      </c>
      <c r="C14" s="10" t="s">
        <v>40</v>
      </c>
      <c r="D14" s="10" t="s">
        <v>41</v>
      </c>
      <c r="E14" s="11">
        <v>72.5</v>
      </c>
      <c r="F14" s="11">
        <f t="shared" si="0"/>
        <v>29</v>
      </c>
      <c r="G14" s="11">
        <v>75</v>
      </c>
      <c r="H14" s="11">
        <f t="shared" si="1"/>
        <v>45</v>
      </c>
      <c r="I14" s="11">
        <f t="shared" si="2"/>
        <v>74</v>
      </c>
      <c r="J14" s="11">
        <v>5</v>
      </c>
    </row>
    <row r="15" customHeight="1" spans="1:10">
      <c r="A15" s="10" t="s">
        <v>42</v>
      </c>
      <c r="B15" s="10" t="s">
        <v>27</v>
      </c>
      <c r="C15" s="10" t="s">
        <v>43</v>
      </c>
      <c r="D15" s="10" t="s">
        <v>44</v>
      </c>
      <c r="E15" s="11">
        <v>38.4</v>
      </c>
      <c r="F15" s="11">
        <f t="shared" si="0"/>
        <v>15.36</v>
      </c>
      <c r="G15" s="11">
        <v>89</v>
      </c>
      <c r="H15" s="11">
        <f t="shared" si="1"/>
        <v>53.4</v>
      </c>
      <c r="I15" s="11">
        <f t="shared" si="2"/>
        <v>68.76</v>
      </c>
      <c r="J15" s="11">
        <v>6</v>
      </c>
    </row>
    <row r="16" customHeight="1" spans="1:10">
      <c r="A16" s="10" t="s">
        <v>45</v>
      </c>
      <c r="B16" s="10" t="s">
        <v>27</v>
      </c>
      <c r="C16" s="10" t="s">
        <v>46</v>
      </c>
      <c r="D16" s="10"/>
      <c r="E16" s="11">
        <v>66.6</v>
      </c>
      <c r="F16" s="11">
        <f t="shared" si="0"/>
        <v>26.64</v>
      </c>
      <c r="G16" s="12" t="s">
        <v>23</v>
      </c>
      <c r="H16" s="11"/>
      <c r="I16" s="11">
        <v>26.64</v>
      </c>
      <c r="J16" s="11"/>
    </row>
    <row r="17" customHeight="1" spans="1:10">
      <c r="A17" s="7" t="s">
        <v>47</v>
      </c>
      <c r="B17" s="7"/>
      <c r="C17" s="7"/>
      <c r="D17" s="7"/>
      <c r="E17" s="7"/>
      <c r="F17" s="7"/>
      <c r="G17" s="7"/>
      <c r="H17" s="7"/>
      <c r="I17" s="7"/>
      <c r="J17" s="7"/>
    </row>
    <row r="18" s="2" customFormat="1" customHeight="1" spans="1:10">
      <c r="A18" s="8" t="s">
        <v>3</v>
      </c>
      <c r="B18" s="8" t="s">
        <v>4</v>
      </c>
      <c r="C18" s="8" t="s">
        <v>5</v>
      </c>
      <c r="D18" s="8" t="s">
        <v>6</v>
      </c>
      <c r="E18" s="8" t="s">
        <v>7</v>
      </c>
      <c r="F18" s="9" t="s">
        <v>8</v>
      </c>
      <c r="G18" s="9" t="s">
        <v>9</v>
      </c>
      <c r="H18" s="9" t="s">
        <v>25</v>
      </c>
      <c r="I18" s="9" t="s">
        <v>11</v>
      </c>
      <c r="J18" s="9" t="s">
        <v>12</v>
      </c>
    </row>
    <row r="19" customHeight="1" spans="1:10">
      <c r="A19" s="10" t="s">
        <v>48</v>
      </c>
      <c r="B19" s="10" t="s">
        <v>49</v>
      </c>
      <c r="C19" s="10" t="s">
        <v>50</v>
      </c>
      <c r="D19" s="10" t="s">
        <v>51</v>
      </c>
      <c r="E19" s="11">
        <v>78.6</v>
      </c>
      <c r="F19" s="11">
        <f t="shared" ref="F19:F21" si="3">E19*0.4</f>
        <v>31.44</v>
      </c>
      <c r="G19" s="11">
        <v>87</v>
      </c>
      <c r="H19" s="11">
        <f t="shared" ref="H19:H21" si="4">G19*0.6</f>
        <v>52.2</v>
      </c>
      <c r="I19" s="11">
        <f t="shared" ref="I19:I21" si="5">H19+F19</f>
        <v>83.64</v>
      </c>
      <c r="J19" s="11">
        <v>1</v>
      </c>
    </row>
    <row r="20" customHeight="1" spans="1:10">
      <c r="A20" s="10" t="s">
        <v>52</v>
      </c>
      <c r="B20" s="10" t="s">
        <v>49</v>
      </c>
      <c r="C20" s="10" t="s">
        <v>53</v>
      </c>
      <c r="D20" s="10" t="s">
        <v>54</v>
      </c>
      <c r="E20" s="11">
        <v>74.5</v>
      </c>
      <c r="F20" s="11">
        <f t="shared" si="3"/>
        <v>29.8</v>
      </c>
      <c r="G20" s="11">
        <v>86.6</v>
      </c>
      <c r="H20" s="11">
        <f t="shared" si="4"/>
        <v>51.96</v>
      </c>
      <c r="I20" s="11">
        <f t="shared" si="5"/>
        <v>81.76</v>
      </c>
      <c r="J20" s="11">
        <v>2</v>
      </c>
    </row>
    <row r="21" customHeight="1" spans="1:10">
      <c r="A21" s="10" t="s">
        <v>55</v>
      </c>
      <c r="B21" s="10" t="s">
        <v>49</v>
      </c>
      <c r="C21" s="10" t="s">
        <v>56</v>
      </c>
      <c r="D21" s="10" t="s">
        <v>57</v>
      </c>
      <c r="E21" s="11">
        <v>74.9</v>
      </c>
      <c r="F21" s="11">
        <f t="shared" si="3"/>
        <v>29.96</v>
      </c>
      <c r="G21" s="11">
        <v>82</v>
      </c>
      <c r="H21" s="11">
        <f t="shared" si="4"/>
        <v>49.2</v>
      </c>
      <c r="I21" s="11">
        <f t="shared" si="5"/>
        <v>79.16</v>
      </c>
      <c r="J21" s="11">
        <v>3</v>
      </c>
    </row>
    <row r="22" customHeight="1" spans="1:10">
      <c r="A22" s="7" t="s">
        <v>58</v>
      </c>
      <c r="B22" s="7"/>
      <c r="C22" s="7"/>
      <c r="D22" s="7"/>
      <c r="E22" s="7"/>
      <c r="F22" s="7"/>
      <c r="G22" s="7"/>
      <c r="H22" s="7"/>
      <c r="I22" s="7"/>
      <c r="J22" s="7"/>
    </row>
    <row r="23" s="2" customFormat="1" customHeight="1" spans="1:10">
      <c r="A23" s="8" t="s">
        <v>3</v>
      </c>
      <c r="B23" s="8" t="s">
        <v>4</v>
      </c>
      <c r="C23" s="8" t="s">
        <v>5</v>
      </c>
      <c r="D23" s="8" t="s">
        <v>6</v>
      </c>
      <c r="E23" s="8" t="s">
        <v>7</v>
      </c>
      <c r="F23" s="9" t="s">
        <v>8</v>
      </c>
      <c r="G23" s="9" t="s">
        <v>9</v>
      </c>
      <c r="H23" s="9" t="s">
        <v>25</v>
      </c>
      <c r="I23" s="9" t="s">
        <v>11</v>
      </c>
      <c r="J23" s="9" t="s">
        <v>12</v>
      </c>
    </row>
    <row r="24" customHeight="1" spans="1:10">
      <c r="A24" s="10" t="s">
        <v>59</v>
      </c>
      <c r="B24" s="10" t="s">
        <v>60</v>
      </c>
      <c r="C24" s="10" t="s">
        <v>61</v>
      </c>
      <c r="D24" s="10" t="s">
        <v>62</v>
      </c>
      <c r="E24" s="11">
        <v>63.9</v>
      </c>
      <c r="F24" s="13">
        <f t="shared" ref="F24:F26" si="6">E24*0.4</f>
        <v>25.56</v>
      </c>
      <c r="G24" s="13">
        <v>86.2</v>
      </c>
      <c r="H24" s="13">
        <f t="shared" ref="H24:H26" si="7">G24*0.6</f>
        <v>51.72</v>
      </c>
      <c r="I24" s="13">
        <f t="shared" ref="I24:I26" si="8">H24+F24</f>
        <v>77.28</v>
      </c>
      <c r="J24" s="13">
        <v>1</v>
      </c>
    </row>
    <row r="25" customHeight="1" spans="1:10">
      <c r="A25" s="10" t="s">
        <v>63</v>
      </c>
      <c r="B25" s="10" t="s">
        <v>60</v>
      </c>
      <c r="C25" s="10" t="s">
        <v>64</v>
      </c>
      <c r="D25" s="10" t="s">
        <v>65</v>
      </c>
      <c r="E25" s="11">
        <v>67.6</v>
      </c>
      <c r="F25" s="13">
        <f t="shared" si="6"/>
        <v>27.04</v>
      </c>
      <c r="G25" s="13">
        <v>83</v>
      </c>
      <c r="H25" s="13">
        <f t="shared" si="7"/>
        <v>49.8</v>
      </c>
      <c r="I25" s="13">
        <f t="shared" si="8"/>
        <v>76.84</v>
      </c>
      <c r="J25" s="13">
        <v>2</v>
      </c>
    </row>
    <row r="26" customHeight="1" spans="1:10">
      <c r="A26" s="10" t="s">
        <v>66</v>
      </c>
      <c r="B26" s="10" t="s">
        <v>60</v>
      </c>
      <c r="C26" s="10" t="s">
        <v>67</v>
      </c>
      <c r="D26" s="10" t="s">
        <v>68</v>
      </c>
      <c r="E26" s="11">
        <v>54.8</v>
      </c>
      <c r="F26" s="13">
        <f t="shared" si="6"/>
        <v>21.92</v>
      </c>
      <c r="G26" s="13">
        <v>88.6</v>
      </c>
      <c r="H26" s="13">
        <f t="shared" si="7"/>
        <v>53.16</v>
      </c>
      <c r="I26" s="13">
        <f t="shared" si="8"/>
        <v>75.08</v>
      </c>
      <c r="J26" s="13">
        <v>3</v>
      </c>
    </row>
    <row r="27" customHeight="1" spans="1:10">
      <c r="A27" s="7" t="s">
        <v>69</v>
      </c>
      <c r="B27" s="7"/>
      <c r="C27" s="7"/>
      <c r="D27" s="7"/>
      <c r="E27" s="7"/>
      <c r="F27" s="7"/>
      <c r="G27" s="7"/>
      <c r="H27" s="7"/>
      <c r="I27" s="7"/>
      <c r="J27" s="7"/>
    </row>
    <row r="28" s="2" customFormat="1" customHeight="1" spans="1:10">
      <c r="A28" s="8" t="s">
        <v>3</v>
      </c>
      <c r="B28" s="8" t="s">
        <v>4</v>
      </c>
      <c r="C28" s="8" t="s">
        <v>5</v>
      </c>
      <c r="D28" s="8" t="s">
        <v>6</v>
      </c>
      <c r="E28" s="8" t="s">
        <v>7</v>
      </c>
      <c r="F28" s="9" t="s">
        <v>8</v>
      </c>
      <c r="G28" s="9" t="s">
        <v>9</v>
      </c>
      <c r="H28" s="9" t="s">
        <v>10</v>
      </c>
      <c r="I28" s="9" t="s">
        <v>11</v>
      </c>
      <c r="J28" s="9" t="s">
        <v>12</v>
      </c>
    </row>
    <row r="29" customHeight="1" spans="1:10">
      <c r="A29" s="10" t="s">
        <v>70</v>
      </c>
      <c r="B29" s="10" t="s">
        <v>71</v>
      </c>
      <c r="C29" s="10" t="s">
        <v>72</v>
      </c>
      <c r="D29" s="10" t="s">
        <v>35</v>
      </c>
      <c r="E29" s="11">
        <v>78.9</v>
      </c>
      <c r="F29" s="13">
        <f t="shared" ref="F29:F40" si="9">E29*0.4</f>
        <v>31.56</v>
      </c>
      <c r="G29" s="13">
        <v>92.2</v>
      </c>
      <c r="H29" s="13">
        <f t="shared" ref="H29:H40" si="10">G29*0.6</f>
        <v>55.32</v>
      </c>
      <c r="I29" s="13">
        <f t="shared" ref="I29:I40" si="11">H29+F29</f>
        <v>86.88</v>
      </c>
      <c r="J29" s="13">
        <v>1</v>
      </c>
    </row>
    <row r="30" customHeight="1" spans="1:10">
      <c r="A30" s="10" t="s">
        <v>73</v>
      </c>
      <c r="B30" s="10" t="s">
        <v>71</v>
      </c>
      <c r="C30" s="10" t="s">
        <v>74</v>
      </c>
      <c r="D30" s="10" t="s">
        <v>38</v>
      </c>
      <c r="E30" s="11">
        <v>74.3</v>
      </c>
      <c r="F30" s="13">
        <f t="shared" si="9"/>
        <v>29.72</v>
      </c>
      <c r="G30" s="13">
        <v>93.8</v>
      </c>
      <c r="H30" s="13">
        <f t="shared" si="10"/>
        <v>56.28</v>
      </c>
      <c r="I30" s="13">
        <f t="shared" si="11"/>
        <v>86</v>
      </c>
      <c r="J30" s="13">
        <v>2</v>
      </c>
    </row>
    <row r="31" customHeight="1" spans="1:10">
      <c r="A31" s="10" t="s">
        <v>75</v>
      </c>
      <c r="B31" s="10" t="s">
        <v>71</v>
      </c>
      <c r="C31" s="10" t="s">
        <v>76</v>
      </c>
      <c r="D31" s="10" t="s">
        <v>68</v>
      </c>
      <c r="E31" s="11">
        <v>71.2</v>
      </c>
      <c r="F31" s="13">
        <f t="shared" si="9"/>
        <v>28.48</v>
      </c>
      <c r="G31" s="13">
        <v>92</v>
      </c>
      <c r="H31" s="13">
        <f t="shared" si="10"/>
        <v>55.2</v>
      </c>
      <c r="I31" s="13">
        <f t="shared" si="11"/>
        <v>83.68</v>
      </c>
      <c r="J31" s="13">
        <v>3</v>
      </c>
    </row>
    <row r="32" customHeight="1" spans="1:10">
      <c r="A32" s="10" t="s">
        <v>77</v>
      </c>
      <c r="B32" s="10" t="s">
        <v>71</v>
      </c>
      <c r="C32" s="10" t="s">
        <v>78</v>
      </c>
      <c r="D32" s="10" t="s">
        <v>41</v>
      </c>
      <c r="E32" s="11">
        <v>71</v>
      </c>
      <c r="F32" s="13">
        <f t="shared" si="9"/>
        <v>28.4</v>
      </c>
      <c r="G32" s="13">
        <v>91.4</v>
      </c>
      <c r="H32" s="13">
        <f t="shared" si="10"/>
        <v>54.84</v>
      </c>
      <c r="I32" s="13">
        <f t="shared" si="11"/>
        <v>83.24</v>
      </c>
      <c r="J32" s="13">
        <v>4</v>
      </c>
    </row>
    <row r="33" customHeight="1" spans="1:10">
      <c r="A33" s="10" t="s">
        <v>79</v>
      </c>
      <c r="B33" s="10" t="s">
        <v>71</v>
      </c>
      <c r="C33" s="10" t="s">
        <v>80</v>
      </c>
      <c r="D33" s="10" t="s">
        <v>81</v>
      </c>
      <c r="E33" s="11">
        <v>71.6</v>
      </c>
      <c r="F33" s="13">
        <f t="shared" si="9"/>
        <v>28.64</v>
      </c>
      <c r="G33" s="13">
        <v>90.1</v>
      </c>
      <c r="H33" s="13">
        <f t="shared" si="10"/>
        <v>54.06</v>
      </c>
      <c r="I33" s="13">
        <f t="shared" si="11"/>
        <v>82.7</v>
      </c>
      <c r="J33" s="13">
        <v>5</v>
      </c>
    </row>
    <row r="34" customHeight="1" spans="1:10">
      <c r="A34" s="10" t="s">
        <v>82</v>
      </c>
      <c r="B34" s="10" t="s">
        <v>71</v>
      </c>
      <c r="C34" s="10" t="s">
        <v>83</v>
      </c>
      <c r="D34" s="10" t="s">
        <v>32</v>
      </c>
      <c r="E34" s="11">
        <v>70.5</v>
      </c>
      <c r="F34" s="13">
        <f t="shared" si="9"/>
        <v>28.2</v>
      </c>
      <c r="G34" s="13">
        <v>90.7</v>
      </c>
      <c r="H34" s="13">
        <f t="shared" si="10"/>
        <v>54.42</v>
      </c>
      <c r="I34" s="13">
        <f t="shared" si="11"/>
        <v>82.62</v>
      </c>
      <c r="J34" s="13">
        <v>6</v>
      </c>
    </row>
    <row r="35" customHeight="1" spans="1:10">
      <c r="A35" s="10" t="s">
        <v>84</v>
      </c>
      <c r="B35" s="10" t="s">
        <v>71</v>
      </c>
      <c r="C35" s="10" t="s">
        <v>85</v>
      </c>
      <c r="D35" s="10" t="s">
        <v>86</v>
      </c>
      <c r="E35" s="11">
        <v>70.5</v>
      </c>
      <c r="F35" s="13">
        <f t="shared" si="9"/>
        <v>28.2</v>
      </c>
      <c r="G35" s="13">
        <v>90.3</v>
      </c>
      <c r="H35" s="13">
        <f t="shared" si="10"/>
        <v>54.18</v>
      </c>
      <c r="I35" s="13">
        <f t="shared" si="11"/>
        <v>82.38</v>
      </c>
      <c r="J35" s="13">
        <v>7</v>
      </c>
    </row>
    <row r="36" customHeight="1" spans="1:10">
      <c r="A36" s="10" t="s">
        <v>87</v>
      </c>
      <c r="B36" s="10" t="s">
        <v>71</v>
      </c>
      <c r="C36" s="10" t="s">
        <v>88</v>
      </c>
      <c r="D36" s="10" t="s">
        <v>62</v>
      </c>
      <c r="E36" s="11">
        <v>71.6</v>
      </c>
      <c r="F36" s="13">
        <f t="shared" si="9"/>
        <v>28.64</v>
      </c>
      <c r="G36" s="13">
        <v>89.2</v>
      </c>
      <c r="H36" s="13">
        <f t="shared" si="10"/>
        <v>53.52</v>
      </c>
      <c r="I36" s="13">
        <f t="shared" si="11"/>
        <v>82.16</v>
      </c>
      <c r="J36" s="13">
        <v>8</v>
      </c>
    </row>
    <row r="37" customHeight="1" spans="1:10">
      <c r="A37" s="10" t="s">
        <v>89</v>
      </c>
      <c r="B37" s="10" t="s">
        <v>71</v>
      </c>
      <c r="C37" s="10" t="s">
        <v>90</v>
      </c>
      <c r="D37" s="10" t="s">
        <v>44</v>
      </c>
      <c r="E37" s="11">
        <v>70.9</v>
      </c>
      <c r="F37" s="13">
        <f t="shared" si="9"/>
        <v>28.36</v>
      </c>
      <c r="G37" s="13">
        <v>89.4</v>
      </c>
      <c r="H37" s="13">
        <f t="shared" si="10"/>
        <v>53.64</v>
      </c>
      <c r="I37" s="13">
        <f t="shared" si="11"/>
        <v>82</v>
      </c>
      <c r="J37" s="13">
        <v>9</v>
      </c>
    </row>
    <row r="38" customHeight="1" spans="1:10">
      <c r="A38" s="10" t="s">
        <v>91</v>
      </c>
      <c r="B38" s="10" t="s">
        <v>71</v>
      </c>
      <c r="C38" s="10" t="s">
        <v>92</v>
      </c>
      <c r="D38" s="10" t="s">
        <v>29</v>
      </c>
      <c r="E38" s="11">
        <v>70.5</v>
      </c>
      <c r="F38" s="13">
        <f t="shared" si="9"/>
        <v>28.2</v>
      </c>
      <c r="G38" s="13">
        <v>89.5</v>
      </c>
      <c r="H38" s="13">
        <f t="shared" si="10"/>
        <v>53.7</v>
      </c>
      <c r="I38" s="13">
        <f t="shared" si="11"/>
        <v>81.9</v>
      </c>
      <c r="J38" s="13">
        <v>10</v>
      </c>
    </row>
    <row r="39" customHeight="1" spans="1:10">
      <c r="A39" s="10" t="s">
        <v>93</v>
      </c>
      <c r="B39" s="10" t="s">
        <v>71</v>
      </c>
      <c r="C39" s="10" t="s">
        <v>94</v>
      </c>
      <c r="D39" s="10" t="s">
        <v>95</v>
      </c>
      <c r="E39" s="11">
        <v>70.3</v>
      </c>
      <c r="F39" s="13">
        <f t="shared" si="9"/>
        <v>28.12</v>
      </c>
      <c r="G39" s="13">
        <v>88</v>
      </c>
      <c r="H39" s="13">
        <f t="shared" si="10"/>
        <v>52.8</v>
      </c>
      <c r="I39" s="13">
        <f t="shared" si="11"/>
        <v>80.92</v>
      </c>
      <c r="J39" s="13">
        <v>11</v>
      </c>
    </row>
    <row r="40" customHeight="1" spans="1:10">
      <c r="A40" s="10" t="s">
        <v>96</v>
      </c>
      <c r="B40" s="10" t="s">
        <v>71</v>
      </c>
      <c r="C40" s="10" t="s">
        <v>97</v>
      </c>
      <c r="D40" s="10" t="s">
        <v>65</v>
      </c>
      <c r="E40" s="11">
        <v>70.3</v>
      </c>
      <c r="F40" s="13">
        <f t="shared" si="9"/>
        <v>28.12</v>
      </c>
      <c r="G40" s="13">
        <v>87.4</v>
      </c>
      <c r="H40" s="13">
        <f t="shared" si="10"/>
        <v>52.44</v>
      </c>
      <c r="I40" s="13">
        <f t="shared" si="11"/>
        <v>80.56</v>
      </c>
      <c r="J40" s="13">
        <v>12</v>
      </c>
    </row>
    <row r="41" customHeight="1" spans="1:10">
      <c r="A41" s="7" t="s">
        <v>98</v>
      </c>
      <c r="B41" s="7"/>
      <c r="C41" s="7"/>
      <c r="D41" s="7"/>
      <c r="E41" s="7"/>
      <c r="F41" s="7"/>
      <c r="G41" s="7"/>
      <c r="H41" s="7"/>
      <c r="I41" s="7"/>
      <c r="J41" s="7"/>
    </row>
    <row r="42" s="2" customFormat="1" customHeight="1" spans="1:10">
      <c r="A42" s="8" t="s">
        <v>3</v>
      </c>
      <c r="B42" s="8" t="s">
        <v>4</v>
      </c>
      <c r="C42" s="8" t="s">
        <v>5</v>
      </c>
      <c r="D42" s="8" t="s">
        <v>6</v>
      </c>
      <c r="E42" s="8" t="s">
        <v>7</v>
      </c>
      <c r="F42" s="9" t="s">
        <v>8</v>
      </c>
      <c r="G42" s="9" t="s">
        <v>9</v>
      </c>
      <c r="H42" s="9" t="s">
        <v>25</v>
      </c>
      <c r="I42" s="9" t="s">
        <v>11</v>
      </c>
      <c r="J42" s="9" t="s">
        <v>12</v>
      </c>
    </row>
    <row r="43" customHeight="1" spans="1:10">
      <c r="A43" s="10" t="s">
        <v>99</v>
      </c>
      <c r="B43" s="10" t="s">
        <v>100</v>
      </c>
      <c r="C43" s="10" t="s">
        <v>101</v>
      </c>
      <c r="D43" s="10" t="s">
        <v>81</v>
      </c>
      <c r="E43" s="11">
        <v>78</v>
      </c>
      <c r="F43" s="13">
        <f t="shared" ref="F43:F45" si="12">E43*0.4</f>
        <v>31.2</v>
      </c>
      <c r="G43" s="13">
        <v>91.8</v>
      </c>
      <c r="H43" s="13">
        <f t="shared" ref="H43:H45" si="13">G43*0.6</f>
        <v>55.08</v>
      </c>
      <c r="I43" s="13">
        <f t="shared" ref="I43:I45" si="14">H43+F43</f>
        <v>86.28</v>
      </c>
      <c r="J43" s="13">
        <v>1</v>
      </c>
    </row>
    <row r="44" customHeight="1" spans="1:10">
      <c r="A44" s="14" t="s">
        <v>102</v>
      </c>
      <c r="B44" s="14" t="s">
        <v>100</v>
      </c>
      <c r="C44" s="14" t="s">
        <v>103</v>
      </c>
      <c r="D44" s="14" t="s">
        <v>86</v>
      </c>
      <c r="E44" s="15">
        <v>73.7</v>
      </c>
      <c r="F44" s="13">
        <f t="shared" si="12"/>
        <v>29.48</v>
      </c>
      <c r="G44" s="13">
        <v>85.4</v>
      </c>
      <c r="H44" s="13">
        <f t="shared" si="13"/>
        <v>51.24</v>
      </c>
      <c r="I44" s="13">
        <f t="shared" si="14"/>
        <v>80.72</v>
      </c>
      <c r="J44" s="13">
        <v>2</v>
      </c>
    </row>
    <row r="45" customHeight="1" spans="1:10">
      <c r="A45" s="10" t="s">
        <v>104</v>
      </c>
      <c r="B45" s="10" t="s">
        <v>100</v>
      </c>
      <c r="C45" s="10" t="s">
        <v>105</v>
      </c>
      <c r="D45" s="10" t="s">
        <v>95</v>
      </c>
      <c r="E45" s="11">
        <v>75.1</v>
      </c>
      <c r="F45" s="13">
        <f t="shared" si="12"/>
        <v>30.04</v>
      </c>
      <c r="G45" s="13">
        <v>78.4</v>
      </c>
      <c r="H45" s="13">
        <f t="shared" si="13"/>
        <v>47.04</v>
      </c>
      <c r="I45" s="13">
        <f t="shared" si="14"/>
        <v>77.08</v>
      </c>
      <c r="J45" s="13">
        <v>3</v>
      </c>
    </row>
    <row r="46" customHeight="1" spans="1:9">
      <c r="A46" s="7" t="s">
        <v>106</v>
      </c>
      <c r="B46" s="7"/>
      <c r="C46" s="7"/>
      <c r="D46" s="7"/>
      <c r="E46" s="7"/>
      <c r="F46" s="7"/>
      <c r="G46" s="7"/>
      <c r="H46" s="7"/>
      <c r="I46" s="7"/>
    </row>
    <row r="47" s="2" customFormat="1" customHeight="1" spans="1:10">
      <c r="A47" s="8" t="s">
        <v>3</v>
      </c>
      <c r="B47" s="8" t="s">
        <v>4</v>
      </c>
      <c r="C47" s="8" t="s">
        <v>5</v>
      </c>
      <c r="D47" s="8" t="s">
        <v>6</v>
      </c>
      <c r="E47" s="8" t="s">
        <v>7</v>
      </c>
      <c r="F47" s="9" t="s">
        <v>8</v>
      </c>
      <c r="G47" s="9" t="s">
        <v>9</v>
      </c>
      <c r="H47" s="9" t="s">
        <v>25</v>
      </c>
      <c r="I47" s="9" t="s">
        <v>11</v>
      </c>
      <c r="J47" s="9" t="s">
        <v>12</v>
      </c>
    </row>
    <row r="48" customHeight="1" spans="1:10">
      <c r="A48" s="16" t="s">
        <v>107</v>
      </c>
      <c r="B48" s="16" t="s">
        <v>108</v>
      </c>
      <c r="C48" s="16" t="s">
        <v>109</v>
      </c>
      <c r="D48" s="11">
        <v>25</v>
      </c>
      <c r="E48" s="17">
        <v>79.3</v>
      </c>
      <c r="F48" s="18">
        <f t="shared" ref="F48:F50" si="15">E48*0.4</f>
        <v>31.72</v>
      </c>
      <c r="G48" s="18">
        <v>87.6</v>
      </c>
      <c r="H48" s="18">
        <f t="shared" ref="H48:H50" si="16">G48*0.6</f>
        <v>52.56</v>
      </c>
      <c r="I48" s="18">
        <f t="shared" ref="I48:I50" si="17">H48+F48</f>
        <v>84.28</v>
      </c>
      <c r="J48" s="18">
        <v>1</v>
      </c>
    </row>
    <row r="49" customHeight="1" spans="1:10">
      <c r="A49" s="16" t="s">
        <v>110</v>
      </c>
      <c r="B49" s="16" t="s">
        <v>108</v>
      </c>
      <c r="C49" s="16" t="s">
        <v>111</v>
      </c>
      <c r="D49" s="11">
        <v>26</v>
      </c>
      <c r="E49" s="17">
        <v>76.9</v>
      </c>
      <c r="F49" s="18">
        <f t="shared" si="15"/>
        <v>30.76</v>
      </c>
      <c r="G49" s="18">
        <v>87.4</v>
      </c>
      <c r="H49" s="18">
        <f t="shared" si="16"/>
        <v>52.44</v>
      </c>
      <c r="I49" s="18">
        <f t="shared" si="17"/>
        <v>83.2</v>
      </c>
      <c r="J49" s="18">
        <v>2</v>
      </c>
    </row>
    <row r="50" customHeight="1" spans="1:10">
      <c r="A50" s="16" t="s">
        <v>112</v>
      </c>
      <c r="B50" s="16" t="s">
        <v>108</v>
      </c>
      <c r="C50" s="16" t="s">
        <v>113</v>
      </c>
      <c r="D50" s="11">
        <v>27</v>
      </c>
      <c r="E50" s="17">
        <v>79.7</v>
      </c>
      <c r="F50" s="18">
        <f t="shared" si="15"/>
        <v>31.88</v>
      </c>
      <c r="G50" s="18">
        <v>84.6</v>
      </c>
      <c r="H50" s="18">
        <f t="shared" si="16"/>
        <v>50.76</v>
      </c>
      <c r="I50" s="18">
        <f t="shared" si="17"/>
        <v>82.64</v>
      </c>
      <c r="J50" s="18">
        <v>3</v>
      </c>
    </row>
    <row r="51" customHeight="1" spans="1:10">
      <c r="A51" s="7" t="s">
        <v>114</v>
      </c>
      <c r="B51" s="7"/>
      <c r="C51" s="7"/>
      <c r="D51" s="7"/>
      <c r="E51" s="7"/>
      <c r="F51" s="7"/>
      <c r="G51" s="7"/>
      <c r="H51" s="7"/>
      <c r="I51" s="7"/>
      <c r="J51" s="7"/>
    </row>
    <row r="52" s="2" customFormat="1" customHeight="1" spans="1:10">
      <c r="A52" s="8" t="s">
        <v>3</v>
      </c>
      <c r="B52" s="8" t="s">
        <v>4</v>
      </c>
      <c r="C52" s="8" t="s">
        <v>5</v>
      </c>
      <c r="D52" s="8" t="s">
        <v>6</v>
      </c>
      <c r="E52" s="8" t="s">
        <v>7</v>
      </c>
      <c r="F52" s="9" t="s">
        <v>8</v>
      </c>
      <c r="G52" s="9" t="s">
        <v>9</v>
      </c>
      <c r="H52" s="9" t="s">
        <v>10</v>
      </c>
      <c r="I52" s="9" t="s">
        <v>11</v>
      </c>
      <c r="J52" s="9" t="s">
        <v>12</v>
      </c>
    </row>
    <row r="53" customHeight="1" spans="1:10">
      <c r="A53" s="10" t="s">
        <v>115</v>
      </c>
      <c r="B53" s="10" t="s">
        <v>116</v>
      </c>
      <c r="C53" s="10" t="s">
        <v>117</v>
      </c>
      <c r="D53" s="10" t="s">
        <v>118</v>
      </c>
      <c r="E53" s="11">
        <v>84.2</v>
      </c>
      <c r="F53" s="13">
        <f t="shared" ref="F53:F77" si="18">E53*0.4</f>
        <v>33.68</v>
      </c>
      <c r="G53" s="13">
        <v>91.4</v>
      </c>
      <c r="H53" s="13">
        <f t="shared" ref="H53:H77" si="19">G53*0.6</f>
        <v>54.84</v>
      </c>
      <c r="I53" s="13">
        <f t="shared" ref="I53:I77" si="20">H53+F53</f>
        <v>88.52</v>
      </c>
      <c r="J53" s="13">
        <v>1</v>
      </c>
    </row>
    <row r="54" customHeight="1" spans="1:10">
      <c r="A54" s="10" t="s">
        <v>119</v>
      </c>
      <c r="B54" s="10" t="s">
        <v>116</v>
      </c>
      <c r="C54" s="10" t="s">
        <v>120</v>
      </c>
      <c r="D54" s="10" t="s">
        <v>121</v>
      </c>
      <c r="E54" s="11">
        <v>81.5</v>
      </c>
      <c r="F54" s="13">
        <f t="shared" si="18"/>
        <v>32.6</v>
      </c>
      <c r="G54" s="13">
        <v>92.9</v>
      </c>
      <c r="H54" s="13">
        <f t="shared" si="19"/>
        <v>55.74</v>
      </c>
      <c r="I54" s="13">
        <f t="shared" si="20"/>
        <v>88.34</v>
      </c>
      <c r="J54" s="13">
        <v>2</v>
      </c>
    </row>
    <row r="55" customHeight="1" spans="1:10">
      <c r="A55" s="10" t="s">
        <v>122</v>
      </c>
      <c r="B55" s="10" t="s">
        <v>116</v>
      </c>
      <c r="C55" s="10" t="s">
        <v>123</v>
      </c>
      <c r="D55" s="10" t="s">
        <v>124</v>
      </c>
      <c r="E55" s="11">
        <v>83.5</v>
      </c>
      <c r="F55" s="13">
        <f t="shared" si="18"/>
        <v>33.4</v>
      </c>
      <c r="G55" s="13">
        <v>90.9</v>
      </c>
      <c r="H55" s="13">
        <f t="shared" si="19"/>
        <v>54.54</v>
      </c>
      <c r="I55" s="13">
        <f t="shared" si="20"/>
        <v>87.94</v>
      </c>
      <c r="J55" s="13">
        <v>3</v>
      </c>
    </row>
    <row r="56" customHeight="1" spans="1:10">
      <c r="A56" s="10" t="s">
        <v>125</v>
      </c>
      <c r="B56" s="10" t="s">
        <v>116</v>
      </c>
      <c r="C56" s="10" t="s">
        <v>126</v>
      </c>
      <c r="D56" s="10" t="s">
        <v>54</v>
      </c>
      <c r="E56" s="11">
        <v>77.4</v>
      </c>
      <c r="F56" s="13">
        <f t="shared" si="18"/>
        <v>30.96</v>
      </c>
      <c r="G56" s="13">
        <v>93.8</v>
      </c>
      <c r="H56" s="13">
        <f t="shared" si="19"/>
        <v>56.28</v>
      </c>
      <c r="I56" s="13">
        <f t="shared" si="20"/>
        <v>87.24</v>
      </c>
      <c r="J56" s="13">
        <v>4</v>
      </c>
    </row>
    <row r="57" customHeight="1" spans="1:10">
      <c r="A57" s="10" t="s">
        <v>127</v>
      </c>
      <c r="B57" s="10" t="s">
        <v>116</v>
      </c>
      <c r="C57" s="10" t="s">
        <v>128</v>
      </c>
      <c r="D57" s="10" t="s">
        <v>129</v>
      </c>
      <c r="E57" s="11">
        <v>77</v>
      </c>
      <c r="F57" s="13">
        <f t="shared" si="18"/>
        <v>30.8</v>
      </c>
      <c r="G57" s="13">
        <v>93.9</v>
      </c>
      <c r="H57" s="13">
        <f t="shared" si="19"/>
        <v>56.34</v>
      </c>
      <c r="I57" s="13">
        <f t="shared" si="20"/>
        <v>87.14</v>
      </c>
      <c r="J57" s="13">
        <v>5</v>
      </c>
    </row>
    <row r="58" customHeight="1" spans="1:10">
      <c r="A58" s="10" t="s">
        <v>130</v>
      </c>
      <c r="B58" s="10" t="s">
        <v>116</v>
      </c>
      <c r="C58" s="10" t="s">
        <v>131</v>
      </c>
      <c r="D58" s="10" t="s">
        <v>132</v>
      </c>
      <c r="E58" s="11">
        <v>78.5</v>
      </c>
      <c r="F58" s="13">
        <f t="shared" si="18"/>
        <v>31.4</v>
      </c>
      <c r="G58" s="13">
        <v>91.6</v>
      </c>
      <c r="H58" s="13">
        <f t="shared" si="19"/>
        <v>54.96</v>
      </c>
      <c r="I58" s="13">
        <f t="shared" si="20"/>
        <v>86.36</v>
      </c>
      <c r="J58" s="13">
        <v>6</v>
      </c>
    </row>
    <row r="59" customHeight="1" spans="1:10">
      <c r="A59" s="10" t="s">
        <v>133</v>
      </c>
      <c r="B59" s="10" t="s">
        <v>116</v>
      </c>
      <c r="C59" s="10" t="s">
        <v>134</v>
      </c>
      <c r="D59" s="10" t="s">
        <v>51</v>
      </c>
      <c r="E59" s="11">
        <v>78</v>
      </c>
      <c r="F59" s="13">
        <f t="shared" si="18"/>
        <v>31.2</v>
      </c>
      <c r="G59" s="13">
        <v>91.8</v>
      </c>
      <c r="H59" s="13">
        <f t="shared" si="19"/>
        <v>55.08</v>
      </c>
      <c r="I59" s="13">
        <f t="shared" si="20"/>
        <v>86.28</v>
      </c>
      <c r="J59" s="13">
        <v>7</v>
      </c>
    </row>
    <row r="60" customHeight="1" spans="1:10">
      <c r="A60" s="10" t="s">
        <v>135</v>
      </c>
      <c r="B60" s="10" t="s">
        <v>116</v>
      </c>
      <c r="C60" s="10" t="s">
        <v>136</v>
      </c>
      <c r="D60" s="10" t="s">
        <v>137</v>
      </c>
      <c r="E60" s="11">
        <v>75.8</v>
      </c>
      <c r="F60" s="13">
        <f t="shared" si="18"/>
        <v>30.32</v>
      </c>
      <c r="G60" s="13">
        <v>93.1</v>
      </c>
      <c r="H60" s="13">
        <f t="shared" si="19"/>
        <v>55.86</v>
      </c>
      <c r="I60" s="13">
        <f t="shared" si="20"/>
        <v>86.18</v>
      </c>
      <c r="J60" s="13">
        <v>8</v>
      </c>
    </row>
    <row r="61" customHeight="1" spans="1:10">
      <c r="A61" s="10" t="s">
        <v>138</v>
      </c>
      <c r="B61" s="10" t="s">
        <v>116</v>
      </c>
      <c r="C61" s="10" t="s">
        <v>139</v>
      </c>
      <c r="D61" s="10" t="s">
        <v>57</v>
      </c>
      <c r="E61" s="11">
        <v>76.8</v>
      </c>
      <c r="F61" s="13">
        <f t="shared" si="18"/>
        <v>30.72</v>
      </c>
      <c r="G61" s="13">
        <v>92.4</v>
      </c>
      <c r="H61" s="13">
        <f t="shared" si="19"/>
        <v>55.44</v>
      </c>
      <c r="I61" s="13">
        <f t="shared" si="20"/>
        <v>86.16</v>
      </c>
      <c r="J61" s="13">
        <v>9</v>
      </c>
    </row>
    <row r="62" customHeight="1" spans="1:10">
      <c r="A62" s="10" t="s">
        <v>140</v>
      </c>
      <c r="B62" s="10" t="s">
        <v>116</v>
      </c>
      <c r="C62" s="10" t="s">
        <v>141</v>
      </c>
      <c r="D62" s="10" t="s">
        <v>142</v>
      </c>
      <c r="E62" s="11">
        <v>78.5</v>
      </c>
      <c r="F62" s="13">
        <f t="shared" si="18"/>
        <v>31.4</v>
      </c>
      <c r="G62" s="13">
        <v>91.1</v>
      </c>
      <c r="H62" s="13">
        <f t="shared" si="19"/>
        <v>54.66</v>
      </c>
      <c r="I62" s="13">
        <f t="shared" si="20"/>
        <v>86.06</v>
      </c>
      <c r="J62" s="13">
        <v>10</v>
      </c>
    </row>
    <row r="63" customHeight="1" spans="1:10">
      <c r="A63" s="10" t="s">
        <v>143</v>
      </c>
      <c r="B63" s="10" t="s">
        <v>116</v>
      </c>
      <c r="C63" s="10" t="s">
        <v>144</v>
      </c>
      <c r="D63" s="10" t="s">
        <v>145</v>
      </c>
      <c r="E63" s="11">
        <v>76.8</v>
      </c>
      <c r="F63" s="13">
        <f t="shared" si="18"/>
        <v>30.72</v>
      </c>
      <c r="G63" s="13">
        <v>92.1</v>
      </c>
      <c r="H63" s="13">
        <f t="shared" si="19"/>
        <v>55.26</v>
      </c>
      <c r="I63" s="13">
        <f t="shared" si="20"/>
        <v>85.98</v>
      </c>
      <c r="J63" s="13">
        <v>11</v>
      </c>
    </row>
    <row r="64" customHeight="1" spans="1:10">
      <c r="A64" s="10" t="s">
        <v>146</v>
      </c>
      <c r="B64" s="10" t="s">
        <v>116</v>
      </c>
      <c r="C64" s="10" t="s">
        <v>147</v>
      </c>
      <c r="D64" s="10" t="s">
        <v>148</v>
      </c>
      <c r="E64" s="11">
        <v>74.8</v>
      </c>
      <c r="F64" s="13">
        <f t="shared" si="18"/>
        <v>29.92</v>
      </c>
      <c r="G64" s="13">
        <v>92.7</v>
      </c>
      <c r="H64" s="13">
        <f t="shared" si="19"/>
        <v>55.62</v>
      </c>
      <c r="I64" s="13">
        <f t="shared" si="20"/>
        <v>85.54</v>
      </c>
      <c r="J64" s="13">
        <v>12</v>
      </c>
    </row>
    <row r="65" customHeight="1" spans="1:10">
      <c r="A65" s="10" t="s">
        <v>149</v>
      </c>
      <c r="B65" s="10" t="s">
        <v>116</v>
      </c>
      <c r="C65" s="10" t="s">
        <v>150</v>
      </c>
      <c r="D65" s="10" t="s">
        <v>151</v>
      </c>
      <c r="E65" s="11">
        <v>78.9</v>
      </c>
      <c r="F65" s="13">
        <f t="shared" si="18"/>
        <v>31.56</v>
      </c>
      <c r="G65" s="13">
        <v>89.7</v>
      </c>
      <c r="H65" s="13">
        <f t="shared" si="19"/>
        <v>53.82</v>
      </c>
      <c r="I65" s="13">
        <f t="shared" si="20"/>
        <v>85.38</v>
      </c>
      <c r="J65" s="13">
        <v>13</v>
      </c>
    </row>
    <row r="66" customHeight="1" spans="1:10">
      <c r="A66" s="10" t="s">
        <v>152</v>
      </c>
      <c r="B66" s="10" t="s">
        <v>116</v>
      </c>
      <c r="C66" s="10" t="s">
        <v>153</v>
      </c>
      <c r="D66" s="10" t="s">
        <v>154</v>
      </c>
      <c r="E66" s="11">
        <v>74.8</v>
      </c>
      <c r="F66" s="13">
        <f t="shared" si="18"/>
        <v>29.92</v>
      </c>
      <c r="G66" s="13">
        <v>92.4</v>
      </c>
      <c r="H66" s="13">
        <f t="shared" si="19"/>
        <v>55.44</v>
      </c>
      <c r="I66" s="13">
        <f t="shared" si="20"/>
        <v>85.36</v>
      </c>
      <c r="J66" s="13">
        <v>14</v>
      </c>
    </row>
    <row r="67" customHeight="1" spans="1:10">
      <c r="A67" s="10" t="s">
        <v>155</v>
      </c>
      <c r="B67" s="10" t="s">
        <v>116</v>
      </c>
      <c r="C67" s="10" t="s">
        <v>156</v>
      </c>
      <c r="D67" s="10" t="s">
        <v>157</v>
      </c>
      <c r="E67" s="11">
        <v>75</v>
      </c>
      <c r="F67" s="13">
        <f t="shared" si="18"/>
        <v>30</v>
      </c>
      <c r="G67" s="13">
        <v>91.8</v>
      </c>
      <c r="H67" s="13">
        <f t="shared" si="19"/>
        <v>55.08</v>
      </c>
      <c r="I67" s="13">
        <f t="shared" si="20"/>
        <v>85.08</v>
      </c>
      <c r="J67" s="13">
        <v>15</v>
      </c>
    </row>
    <row r="68" customHeight="1" spans="1:10">
      <c r="A68" s="10" t="s">
        <v>158</v>
      </c>
      <c r="B68" s="10" t="s">
        <v>116</v>
      </c>
      <c r="C68" s="10" t="s">
        <v>159</v>
      </c>
      <c r="D68" s="10" t="s">
        <v>160</v>
      </c>
      <c r="E68" s="11">
        <v>78.5</v>
      </c>
      <c r="F68" s="13">
        <f t="shared" si="18"/>
        <v>31.4</v>
      </c>
      <c r="G68" s="13">
        <v>89.2</v>
      </c>
      <c r="H68" s="13">
        <f t="shared" si="19"/>
        <v>53.52</v>
      </c>
      <c r="I68" s="13">
        <f t="shared" si="20"/>
        <v>84.92</v>
      </c>
      <c r="J68" s="13">
        <v>16</v>
      </c>
    </row>
    <row r="69" customHeight="1" spans="1:10">
      <c r="A69" s="10" t="s">
        <v>161</v>
      </c>
      <c r="B69" s="10" t="s">
        <v>116</v>
      </c>
      <c r="C69" s="10" t="s">
        <v>162</v>
      </c>
      <c r="D69" s="10" t="s">
        <v>163</v>
      </c>
      <c r="E69" s="11">
        <v>74.5</v>
      </c>
      <c r="F69" s="13">
        <f t="shared" si="18"/>
        <v>29.8</v>
      </c>
      <c r="G69" s="13">
        <v>91.3</v>
      </c>
      <c r="H69" s="13">
        <f t="shared" si="19"/>
        <v>54.78</v>
      </c>
      <c r="I69" s="13">
        <f t="shared" si="20"/>
        <v>84.58</v>
      </c>
      <c r="J69" s="13">
        <v>17</v>
      </c>
    </row>
    <row r="70" customHeight="1" spans="1:10">
      <c r="A70" s="10" t="s">
        <v>164</v>
      </c>
      <c r="B70" s="10" t="s">
        <v>116</v>
      </c>
      <c r="C70" s="10" t="s">
        <v>165</v>
      </c>
      <c r="D70" s="10" t="s">
        <v>166</v>
      </c>
      <c r="E70" s="11">
        <v>74.2</v>
      </c>
      <c r="F70" s="13">
        <f t="shared" si="18"/>
        <v>29.68</v>
      </c>
      <c r="G70" s="13">
        <v>91.2</v>
      </c>
      <c r="H70" s="13">
        <f t="shared" si="19"/>
        <v>54.72</v>
      </c>
      <c r="I70" s="13">
        <f t="shared" si="20"/>
        <v>84.4</v>
      </c>
      <c r="J70" s="13">
        <v>18</v>
      </c>
    </row>
    <row r="71" customHeight="1" spans="1:10">
      <c r="A71" s="10" t="s">
        <v>167</v>
      </c>
      <c r="B71" s="10" t="s">
        <v>116</v>
      </c>
      <c r="C71" s="10" t="s">
        <v>168</v>
      </c>
      <c r="D71" s="10" t="s">
        <v>169</v>
      </c>
      <c r="E71" s="11">
        <v>74.4</v>
      </c>
      <c r="F71" s="13">
        <f t="shared" si="18"/>
        <v>29.76</v>
      </c>
      <c r="G71" s="13">
        <v>90.9</v>
      </c>
      <c r="H71" s="13">
        <f t="shared" si="19"/>
        <v>54.54</v>
      </c>
      <c r="I71" s="13">
        <f t="shared" si="20"/>
        <v>84.3</v>
      </c>
      <c r="J71" s="13">
        <v>19</v>
      </c>
    </row>
    <row r="72" customHeight="1" spans="1:10">
      <c r="A72" s="10" t="s">
        <v>170</v>
      </c>
      <c r="B72" s="10" t="s">
        <v>116</v>
      </c>
      <c r="C72" s="10" t="s">
        <v>171</v>
      </c>
      <c r="D72" s="10" t="s">
        <v>172</v>
      </c>
      <c r="E72" s="11">
        <v>74.2</v>
      </c>
      <c r="F72" s="13">
        <f t="shared" si="18"/>
        <v>29.68</v>
      </c>
      <c r="G72" s="13">
        <v>91</v>
      </c>
      <c r="H72" s="13">
        <f t="shared" si="19"/>
        <v>54.6</v>
      </c>
      <c r="I72" s="13">
        <f t="shared" si="20"/>
        <v>84.28</v>
      </c>
      <c r="J72" s="13">
        <v>20</v>
      </c>
    </row>
    <row r="73" customHeight="1" spans="1:10">
      <c r="A73" s="10" t="s">
        <v>173</v>
      </c>
      <c r="B73" s="10" t="s">
        <v>116</v>
      </c>
      <c r="C73" s="10" t="s">
        <v>174</v>
      </c>
      <c r="D73" s="10" t="s">
        <v>175</v>
      </c>
      <c r="E73" s="11">
        <v>74.7</v>
      </c>
      <c r="F73" s="13">
        <f t="shared" si="18"/>
        <v>29.88</v>
      </c>
      <c r="G73" s="13">
        <v>90.3</v>
      </c>
      <c r="H73" s="13">
        <f t="shared" si="19"/>
        <v>54.18</v>
      </c>
      <c r="I73" s="13">
        <f t="shared" si="20"/>
        <v>84.06</v>
      </c>
      <c r="J73" s="13">
        <v>21</v>
      </c>
    </row>
    <row r="74" customHeight="1" spans="1:10">
      <c r="A74" s="10" t="s">
        <v>176</v>
      </c>
      <c r="B74" s="10" t="s">
        <v>116</v>
      </c>
      <c r="C74" s="10" t="s">
        <v>177</v>
      </c>
      <c r="D74" s="10" t="s">
        <v>178</v>
      </c>
      <c r="E74" s="11">
        <v>76</v>
      </c>
      <c r="F74" s="13">
        <f t="shared" si="18"/>
        <v>30.4</v>
      </c>
      <c r="G74" s="13">
        <v>89.2</v>
      </c>
      <c r="H74" s="13">
        <f t="shared" si="19"/>
        <v>53.52</v>
      </c>
      <c r="I74" s="13">
        <f t="shared" si="20"/>
        <v>83.92</v>
      </c>
      <c r="J74" s="13">
        <v>22</v>
      </c>
    </row>
    <row r="75" customHeight="1" spans="1:10">
      <c r="A75" s="10" t="s">
        <v>179</v>
      </c>
      <c r="B75" s="10" t="s">
        <v>116</v>
      </c>
      <c r="C75" s="10" t="s">
        <v>180</v>
      </c>
      <c r="D75" s="10" t="s">
        <v>181</v>
      </c>
      <c r="E75" s="11">
        <v>74.2</v>
      </c>
      <c r="F75" s="13">
        <f t="shared" si="18"/>
        <v>29.68</v>
      </c>
      <c r="G75" s="13">
        <v>90.2</v>
      </c>
      <c r="H75" s="13">
        <f t="shared" si="19"/>
        <v>54.12</v>
      </c>
      <c r="I75" s="13">
        <f t="shared" si="20"/>
        <v>83.8</v>
      </c>
      <c r="J75" s="13">
        <v>23</v>
      </c>
    </row>
    <row r="76" customHeight="1" spans="1:10">
      <c r="A76" s="10" t="s">
        <v>182</v>
      </c>
      <c r="B76" s="10" t="s">
        <v>116</v>
      </c>
      <c r="C76" s="10" t="s">
        <v>183</v>
      </c>
      <c r="D76" s="10" t="s">
        <v>184</v>
      </c>
      <c r="E76" s="11">
        <v>75.5</v>
      </c>
      <c r="F76" s="13">
        <f t="shared" si="18"/>
        <v>30.2</v>
      </c>
      <c r="G76" s="13">
        <v>88.2</v>
      </c>
      <c r="H76" s="13">
        <f t="shared" si="19"/>
        <v>52.92</v>
      </c>
      <c r="I76" s="13">
        <f t="shared" si="20"/>
        <v>83.12</v>
      </c>
      <c r="J76" s="13">
        <v>24</v>
      </c>
    </row>
    <row r="77" customHeight="1" spans="1:10">
      <c r="A77" s="10" t="s">
        <v>185</v>
      </c>
      <c r="B77" s="10" t="s">
        <v>116</v>
      </c>
      <c r="C77" s="10" t="s">
        <v>186</v>
      </c>
      <c r="D77" s="10" t="s">
        <v>187</v>
      </c>
      <c r="E77" s="11">
        <v>75.2</v>
      </c>
      <c r="F77" s="13">
        <f t="shared" si="18"/>
        <v>30.08</v>
      </c>
      <c r="G77" s="19" t="s">
        <v>23</v>
      </c>
      <c r="H77" s="19" t="s">
        <v>23</v>
      </c>
      <c r="I77" s="13">
        <v>30.08</v>
      </c>
      <c r="J77" s="13">
        <v>25</v>
      </c>
    </row>
    <row r="78" customHeight="1" spans="1:9">
      <c r="A78" s="7" t="s">
        <v>188</v>
      </c>
      <c r="B78" s="7"/>
      <c r="C78" s="7"/>
      <c r="D78" s="7"/>
      <c r="E78" s="7"/>
      <c r="F78" s="7"/>
      <c r="G78" s="7"/>
      <c r="H78" s="7"/>
      <c r="I78" s="7"/>
    </row>
    <row r="79" s="2" customFormat="1" customHeight="1" spans="1:10">
      <c r="A79" s="8" t="s">
        <v>3</v>
      </c>
      <c r="B79" s="8" t="s">
        <v>4</v>
      </c>
      <c r="C79" s="8" t="s">
        <v>5</v>
      </c>
      <c r="D79" s="8" t="s">
        <v>6</v>
      </c>
      <c r="E79" s="8" t="s">
        <v>7</v>
      </c>
      <c r="F79" s="9" t="s">
        <v>8</v>
      </c>
      <c r="G79" s="9" t="s">
        <v>9</v>
      </c>
      <c r="H79" s="9" t="s">
        <v>10</v>
      </c>
      <c r="I79" s="9" t="s">
        <v>11</v>
      </c>
      <c r="J79" s="9" t="s">
        <v>12</v>
      </c>
    </row>
    <row r="80" customHeight="1" spans="1:10">
      <c r="A80" s="10" t="s">
        <v>189</v>
      </c>
      <c r="B80" s="10" t="s">
        <v>190</v>
      </c>
      <c r="C80" s="10" t="s">
        <v>191</v>
      </c>
      <c r="D80" s="11">
        <v>12</v>
      </c>
      <c r="E80" s="11">
        <v>80.7</v>
      </c>
      <c r="F80" s="13">
        <f t="shared" ref="F80:F94" si="21">E80*0.4</f>
        <v>32.28</v>
      </c>
      <c r="G80" s="13">
        <v>91.6</v>
      </c>
      <c r="H80" s="13">
        <f t="shared" ref="H80:H94" si="22">G80*0.6</f>
        <v>54.96</v>
      </c>
      <c r="I80" s="13">
        <f t="shared" ref="I80:I94" si="23">H80+F80</f>
        <v>87.24</v>
      </c>
      <c r="J80" s="13">
        <v>1</v>
      </c>
    </row>
    <row r="81" customHeight="1" spans="1:10">
      <c r="A81" s="10" t="s">
        <v>192</v>
      </c>
      <c r="B81" s="10" t="s">
        <v>190</v>
      </c>
      <c r="C81" s="10" t="s">
        <v>193</v>
      </c>
      <c r="D81" s="11">
        <v>20</v>
      </c>
      <c r="E81" s="11">
        <v>78.6</v>
      </c>
      <c r="F81" s="13">
        <f t="shared" si="21"/>
        <v>31.44</v>
      </c>
      <c r="G81" s="13">
        <v>89.6</v>
      </c>
      <c r="H81" s="13">
        <f t="shared" si="22"/>
        <v>53.76</v>
      </c>
      <c r="I81" s="13">
        <f t="shared" si="23"/>
        <v>85.2</v>
      </c>
      <c r="J81" s="13">
        <v>2</v>
      </c>
    </row>
    <row r="82" customHeight="1" spans="1:10">
      <c r="A82" s="10" t="s">
        <v>194</v>
      </c>
      <c r="B82" s="10" t="s">
        <v>190</v>
      </c>
      <c r="C82" s="10" t="s">
        <v>195</v>
      </c>
      <c r="D82" s="11">
        <v>23</v>
      </c>
      <c r="E82" s="11">
        <v>78.9</v>
      </c>
      <c r="F82" s="13">
        <f t="shared" si="21"/>
        <v>31.56</v>
      </c>
      <c r="G82" s="13">
        <v>88.6</v>
      </c>
      <c r="H82" s="13">
        <f t="shared" si="22"/>
        <v>53.16</v>
      </c>
      <c r="I82" s="13">
        <f t="shared" si="23"/>
        <v>84.72</v>
      </c>
      <c r="J82" s="13">
        <v>3</v>
      </c>
    </row>
    <row r="83" customHeight="1" spans="1:10">
      <c r="A83" s="10" t="s">
        <v>196</v>
      </c>
      <c r="B83" s="10" t="s">
        <v>190</v>
      </c>
      <c r="C83" s="10" t="s">
        <v>197</v>
      </c>
      <c r="D83" s="11">
        <v>14</v>
      </c>
      <c r="E83" s="11">
        <v>76.8</v>
      </c>
      <c r="F83" s="13">
        <f t="shared" si="21"/>
        <v>30.72</v>
      </c>
      <c r="G83" s="13">
        <v>89.2</v>
      </c>
      <c r="H83" s="13">
        <f t="shared" si="22"/>
        <v>53.52</v>
      </c>
      <c r="I83" s="13">
        <f t="shared" si="23"/>
        <v>84.24</v>
      </c>
      <c r="J83" s="13">
        <v>4</v>
      </c>
    </row>
    <row r="84" customHeight="1" spans="1:10">
      <c r="A84" s="10" t="s">
        <v>198</v>
      </c>
      <c r="B84" s="10" t="s">
        <v>190</v>
      </c>
      <c r="C84" s="10" t="s">
        <v>199</v>
      </c>
      <c r="D84" s="11">
        <v>13</v>
      </c>
      <c r="E84" s="11">
        <v>76.7</v>
      </c>
      <c r="F84" s="13">
        <f t="shared" si="21"/>
        <v>30.68</v>
      </c>
      <c r="G84" s="13">
        <v>88.8</v>
      </c>
      <c r="H84" s="13">
        <f t="shared" si="22"/>
        <v>53.28</v>
      </c>
      <c r="I84" s="13">
        <f t="shared" si="23"/>
        <v>83.96</v>
      </c>
      <c r="J84" s="13">
        <v>5</v>
      </c>
    </row>
    <row r="85" customHeight="1" spans="1:10">
      <c r="A85" s="10" t="s">
        <v>200</v>
      </c>
      <c r="B85" s="10" t="s">
        <v>190</v>
      </c>
      <c r="C85" s="10" t="s">
        <v>201</v>
      </c>
      <c r="D85" s="11">
        <v>17</v>
      </c>
      <c r="E85" s="11">
        <v>78.7</v>
      </c>
      <c r="F85" s="13">
        <f t="shared" si="21"/>
        <v>31.48</v>
      </c>
      <c r="G85" s="13">
        <v>87.4</v>
      </c>
      <c r="H85" s="13">
        <f t="shared" si="22"/>
        <v>52.44</v>
      </c>
      <c r="I85" s="13">
        <f t="shared" si="23"/>
        <v>83.92</v>
      </c>
      <c r="J85" s="13">
        <v>6</v>
      </c>
    </row>
    <row r="86" customHeight="1" spans="1:10">
      <c r="A86" s="10" t="s">
        <v>202</v>
      </c>
      <c r="B86" s="10" t="s">
        <v>190</v>
      </c>
      <c r="C86" s="10" t="s">
        <v>203</v>
      </c>
      <c r="D86" s="11">
        <v>22</v>
      </c>
      <c r="E86" s="11">
        <v>80.2</v>
      </c>
      <c r="F86" s="13">
        <f t="shared" si="21"/>
        <v>32.08</v>
      </c>
      <c r="G86" s="13">
        <v>86.2</v>
      </c>
      <c r="H86" s="13">
        <f t="shared" si="22"/>
        <v>51.72</v>
      </c>
      <c r="I86" s="13">
        <f t="shared" si="23"/>
        <v>83.8</v>
      </c>
      <c r="J86" s="13">
        <v>7</v>
      </c>
    </row>
    <row r="87" customHeight="1" spans="1:10">
      <c r="A87" s="10" t="s">
        <v>204</v>
      </c>
      <c r="B87" s="10" t="s">
        <v>190</v>
      </c>
      <c r="C87" s="10" t="s">
        <v>205</v>
      </c>
      <c r="D87" s="11">
        <v>15</v>
      </c>
      <c r="E87" s="11">
        <v>77.3</v>
      </c>
      <c r="F87" s="13">
        <f t="shared" si="21"/>
        <v>30.92</v>
      </c>
      <c r="G87" s="13">
        <v>87.4</v>
      </c>
      <c r="H87" s="13">
        <f t="shared" si="22"/>
        <v>52.44</v>
      </c>
      <c r="I87" s="13">
        <f t="shared" si="23"/>
        <v>83.36</v>
      </c>
      <c r="J87" s="13">
        <v>8</v>
      </c>
    </row>
    <row r="88" customHeight="1" spans="1:10">
      <c r="A88" s="10" t="s">
        <v>206</v>
      </c>
      <c r="B88" s="10" t="s">
        <v>190</v>
      </c>
      <c r="C88" s="10" t="s">
        <v>207</v>
      </c>
      <c r="D88" s="11">
        <v>21</v>
      </c>
      <c r="E88" s="11">
        <v>78.8</v>
      </c>
      <c r="F88" s="13">
        <f t="shared" si="21"/>
        <v>31.52</v>
      </c>
      <c r="G88" s="13">
        <v>86.4</v>
      </c>
      <c r="H88" s="13">
        <f t="shared" si="22"/>
        <v>51.84</v>
      </c>
      <c r="I88" s="13">
        <f t="shared" si="23"/>
        <v>83.36</v>
      </c>
      <c r="J88" s="13">
        <v>9</v>
      </c>
    </row>
    <row r="89" customHeight="1" spans="1:10">
      <c r="A89" s="10" t="s">
        <v>208</v>
      </c>
      <c r="B89" s="10" t="s">
        <v>190</v>
      </c>
      <c r="C89" s="10" t="s">
        <v>209</v>
      </c>
      <c r="D89" s="11">
        <v>24</v>
      </c>
      <c r="E89" s="11">
        <v>81</v>
      </c>
      <c r="F89" s="13">
        <f t="shared" si="21"/>
        <v>32.4</v>
      </c>
      <c r="G89" s="13">
        <v>84.6</v>
      </c>
      <c r="H89" s="13">
        <f t="shared" si="22"/>
        <v>50.76</v>
      </c>
      <c r="I89" s="13">
        <f t="shared" si="23"/>
        <v>83.16</v>
      </c>
      <c r="J89" s="13">
        <v>10</v>
      </c>
    </row>
    <row r="90" customHeight="1" spans="1:10">
      <c r="A90" s="10" t="s">
        <v>210</v>
      </c>
      <c r="B90" s="10" t="s">
        <v>190</v>
      </c>
      <c r="C90" s="10" t="s">
        <v>211</v>
      </c>
      <c r="D90" s="11">
        <v>18</v>
      </c>
      <c r="E90" s="11">
        <v>79</v>
      </c>
      <c r="F90" s="13">
        <f t="shared" si="21"/>
        <v>31.6</v>
      </c>
      <c r="G90" s="13">
        <v>85.4</v>
      </c>
      <c r="H90" s="13">
        <f t="shared" si="22"/>
        <v>51.24</v>
      </c>
      <c r="I90" s="13">
        <f t="shared" si="23"/>
        <v>82.84</v>
      </c>
      <c r="J90" s="13">
        <v>11</v>
      </c>
    </row>
    <row r="91" customHeight="1" spans="1:10">
      <c r="A91" s="10" t="s">
        <v>212</v>
      </c>
      <c r="B91" s="10" t="s">
        <v>190</v>
      </c>
      <c r="C91" s="10" t="s">
        <v>213</v>
      </c>
      <c r="D91" s="11">
        <v>19</v>
      </c>
      <c r="E91" s="11">
        <v>77</v>
      </c>
      <c r="F91" s="13">
        <f t="shared" si="21"/>
        <v>30.8</v>
      </c>
      <c r="G91" s="13">
        <v>85.6</v>
      </c>
      <c r="H91" s="13">
        <f t="shared" si="22"/>
        <v>51.36</v>
      </c>
      <c r="I91" s="13">
        <f t="shared" si="23"/>
        <v>82.16</v>
      </c>
      <c r="J91" s="13">
        <v>12</v>
      </c>
    </row>
    <row r="92" customHeight="1" spans="1:10">
      <c r="A92" s="10" t="s">
        <v>214</v>
      </c>
      <c r="B92" s="10" t="s">
        <v>190</v>
      </c>
      <c r="C92" s="10" t="s">
        <v>215</v>
      </c>
      <c r="D92" s="11">
        <v>16</v>
      </c>
      <c r="E92" s="11">
        <v>77.1</v>
      </c>
      <c r="F92" s="13">
        <f t="shared" si="21"/>
        <v>30.84</v>
      </c>
      <c r="G92" s="13">
        <v>85.4</v>
      </c>
      <c r="H92" s="13">
        <f t="shared" si="22"/>
        <v>51.24</v>
      </c>
      <c r="I92" s="13">
        <f t="shared" si="23"/>
        <v>82.08</v>
      </c>
      <c r="J92" s="13">
        <v>13</v>
      </c>
    </row>
    <row r="93" customHeight="1" spans="1:10">
      <c r="A93" s="10" t="s">
        <v>216</v>
      </c>
      <c r="B93" s="10" t="s">
        <v>190</v>
      </c>
      <c r="C93" s="10" t="s">
        <v>217</v>
      </c>
      <c r="D93" s="11">
        <v>11</v>
      </c>
      <c r="E93" s="11">
        <v>79.8</v>
      </c>
      <c r="F93" s="13">
        <f t="shared" si="21"/>
        <v>31.92</v>
      </c>
      <c r="G93" s="13">
        <v>82.8</v>
      </c>
      <c r="H93" s="13">
        <f t="shared" si="22"/>
        <v>49.68</v>
      </c>
      <c r="I93" s="13">
        <f t="shared" si="23"/>
        <v>81.6</v>
      </c>
      <c r="J93" s="13">
        <v>14</v>
      </c>
    </row>
    <row r="94" customHeight="1" spans="1:10">
      <c r="A94" s="10" t="s">
        <v>218</v>
      </c>
      <c r="B94" s="10" t="s">
        <v>190</v>
      </c>
      <c r="C94" s="10" t="s">
        <v>219</v>
      </c>
      <c r="D94" s="11">
        <v>10</v>
      </c>
      <c r="E94" s="11">
        <v>78.8</v>
      </c>
      <c r="F94" s="13">
        <f t="shared" si="21"/>
        <v>31.52</v>
      </c>
      <c r="G94" s="13">
        <v>83.4</v>
      </c>
      <c r="H94" s="13">
        <f t="shared" si="22"/>
        <v>50.04</v>
      </c>
      <c r="I94" s="13">
        <f t="shared" si="23"/>
        <v>81.56</v>
      </c>
      <c r="J94" s="13">
        <v>15</v>
      </c>
    </row>
    <row r="95" customHeight="1" spans="1:10">
      <c r="A95" s="20" t="s">
        <v>220</v>
      </c>
      <c r="B95" s="21"/>
      <c r="C95" s="22"/>
      <c r="D95" s="21"/>
      <c r="E95" s="21"/>
      <c r="F95" s="21"/>
      <c r="G95" s="21"/>
      <c r="H95" s="21"/>
      <c r="I95" s="21"/>
      <c r="J95" s="21"/>
    </row>
    <row r="96" s="2" customFormat="1" customHeight="1" spans="1:10">
      <c r="A96" s="8" t="s">
        <v>3</v>
      </c>
      <c r="B96" s="8" t="s">
        <v>4</v>
      </c>
      <c r="C96" s="8" t="s">
        <v>5</v>
      </c>
      <c r="D96" s="8" t="s">
        <v>6</v>
      </c>
      <c r="E96" s="8" t="s">
        <v>7</v>
      </c>
      <c r="F96" s="9" t="s">
        <v>8</v>
      </c>
      <c r="G96" s="9" t="s">
        <v>9</v>
      </c>
      <c r="H96" s="9" t="s">
        <v>10</v>
      </c>
      <c r="I96" s="9" t="s">
        <v>11</v>
      </c>
      <c r="J96" s="9" t="s">
        <v>12</v>
      </c>
    </row>
    <row r="97" customHeight="1" spans="1:10">
      <c r="A97" s="10" t="s">
        <v>221</v>
      </c>
      <c r="B97" s="10" t="s">
        <v>222</v>
      </c>
      <c r="C97" s="10" t="s">
        <v>223</v>
      </c>
      <c r="D97" s="10" t="s">
        <v>38</v>
      </c>
      <c r="E97" s="11">
        <v>79.6</v>
      </c>
      <c r="F97" s="11">
        <f t="shared" ref="F97:F102" si="24">E97*0.4</f>
        <v>31.84</v>
      </c>
      <c r="G97" s="13">
        <v>90</v>
      </c>
      <c r="H97" s="13">
        <f t="shared" ref="H97:H102" si="25">G97*0.6</f>
        <v>54</v>
      </c>
      <c r="I97" s="13">
        <f t="shared" ref="I97:I102" si="26">H97+F97</f>
        <v>85.84</v>
      </c>
      <c r="J97" s="13">
        <v>1</v>
      </c>
    </row>
    <row r="98" customHeight="1" spans="1:10">
      <c r="A98" s="10" t="s">
        <v>224</v>
      </c>
      <c r="B98" s="10" t="s">
        <v>222</v>
      </c>
      <c r="C98" s="10" t="s">
        <v>225</v>
      </c>
      <c r="D98" s="10" t="s">
        <v>41</v>
      </c>
      <c r="E98" s="11">
        <v>77.9</v>
      </c>
      <c r="F98" s="11">
        <f t="shared" si="24"/>
        <v>31.16</v>
      </c>
      <c r="G98" s="13">
        <v>86</v>
      </c>
      <c r="H98" s="13">
        <f t="shared" si="25"/>
        <v>51.6</v>
      </c>
      <c r="I98" s="13">
        <f t="shared" si="26"/>
        <v>82.76</v>
      </c>
      <c r="J98" s="13">
        <v>2</v>
      </c>
    </row>
    <row r="99" customHeight="1" spans="1:10">
      <c r="A99" s="10" t="s">
        <v>226</v>
      </c>
      <c r="B99" s="10" t="s">
        <v>222</v>
      </c>
      <c r="C99" s="10" t="s">
        <v>227</v>
      </c>
      <c r="D99" s="10" t="s">
        <v>29</v>
      </c>
      <c r="E99" s="11">
        <v>76.2</v>
      </c>
      <c r="F99" s="11">
        <f t="shared" si="24"/>
        <v>30.48</v>
      </c>
      <c r="G99" s="13">
        <v>85.4</v>
      </c>
      <c r="H99" s="13">
        <f t="shared" si="25"/>
        <v>51.24</v>
      </c>
      <c r="I99" s="13">
        <f t="shared" si="26"/>
        <v>81.72</v>
      </c>
      <c r="J99" s="13">
        <v>3</v>
      </c>
    </row>
    <row r="100" customHeight="1" spans="1:10">
      <c r="A100" s="10" t="s">
        <v>228</v>
      </c>
      <c r="B100" s="10" t="s">
        <v>222</v>
      </c>
      <c r="C100" s="10" t="s">
        <v>229</v>
      </c>
      <c r="D100" s="10" t="s">
        <v>35</v>
      </c>
      <c r="E100" s="11">
        <v>78</v>
      </c>
      <c r="F100" s="11">
        <f t="shared" si="24"/>
        <v>31.2</v>
      </c>
      <c r="G100" s="13">
        <v>83.2</v>
      </c>
      <c r="H100" s="13">
        <f t="shared" si="25"/>
        <v>49.92</v>
      </c>
      <c r="I100" s="13">
        <f t="shared" si="26"/>
        <v>81.12</v>
      </c>
      <c r="J100" s="13">
        <v>4</v>
      </c>
    </row>
    <row r="101" customHeight="1" spans="1:10">
      <c r="A101" s="10" t="s">
        <v>230</v>
      </c>
      <c r="B101" s="10" t="s">
        <v>222</v>
      </c>
      <c r="C101" s="10" t="s">
        <v>231</v>
      </c>
      <c r="D101" s="10" t="s">
        <v>44</v>
      </c>
      <c r="E101" s="11">
        <v>76.4</v>
      </c>
      <c r="F101" s="11">
        <f t="shared" si="24"/>
        <v>30.56</v>
      </c>
      <c r="G101" s="13">
        <v>84.2</v>
      </c>
      <c r="H101" s="13">
        <f t="shared" si="25"/>
        <v>50.52</v>
      </c>
      <c r="I101" s="13">
        <f t="shared" si="26"/>
        <v>81.08</v>
      </c>
      <c r="J101" s="13">
        <v>5</v>
      </c>
    </row>
    <row r="102" customHeight="1" spans="1:10">
      <c r="A102" s="10" t="s">
        <v>232</v>
      </c>
      <c r="B102" s="10" t="s">
        <v>222</v>
      </c>
      <c r="C102" s="10" t="s">
        <v>233</v>
      </c>
      <c r="D102" s="10" t="s">
        <v>234</v>
      </c>
      <c r="E102" s="11">
        <v>76.1</v>
      </c>
      <c r="F102" s="11">
        <f t="shared" si="24"/>
        <v>30.44</v>
      </c>
      <c r="G102" s="19" t="s">
        <v>23</v>
      </c>
      <c r="H102" s="13"/>
      <c r="I102" s="13">
        <v>30.44</v>
      </c>
      <c r="J102" s="13"/>
    </row>
    <row r="103" customHeight="1" spans="1:10">
      <c r="A103" s="23" t="s">
        <v>235</v>
      </c>
      <c r="B103" s="7"/>
      <c r="C103" s="24"/>
      <c r="D103" s="7"/>
      <c r="E103" s="7"/>
      <c r="F103" s="7"/>
      <c r="G103" s="7"/>
      <c r="H103" s="7"/>
      <c r="I103" s="7"/>
      <c r="J103" s="7"/>
    </row>
    <row r="104" s="2" customFormat="1" customHeight="1" spans="1:10">
      <c r="A104" s="8" t="s">
        <v>3</v>
      </c>
      <c r="B104" s="8" t="s">
        <v>4</v>
      </c>
      <c r="C104" s="8" t="s">
        <v>5</v>
      </c>
      <c r="D104" s="8" t="s">
        <v>6</v>
      </c>
      <c r="E104" s="8" t="s">
        <v>7</v>
      </c>
      <c r="F104" s="9" t="s">
        <v>8</v>
      </c>
      <c r="G104" s="9" t="s">
        <v>9</v>
      </c>
      <c r="H104" s="9" t="s">
        <v>10</v>
      </c>
      <c r="I104" s="9" t="s">
        <v>11</v>
      </c>
      <c r="J104" s="9" t="s">
        <v>12</v>
      </c>
    </row>
    <row r="105" customHeight="1" spans="1:10">
      <c r="A105" s="10" t="s">
        <v>236</v>
      </c>
      <c r="B105" s="10" t="s">
        <v>237</v>
      </c>
      <c r="C105" s="10" t="s">
        <v>238</v>
      </c>
      <c r="D105" s="10" t="s">
        <v>86</v>
      </c>
      <c r="E105" s="11">
        <v>77.8</v>
      </c>
      <c r="F105" s="11">
        <f t="shared" ref="F105:F107" si="27">E105*0.4</f>
        <v>31.12</v>
      </c>
      <c r="G105" s="13">
        <v>89.4</v>
      </c>
      <c r="H105" s="13">
        <f t="shared" ref="H105:H107" si="28">G105*0.6</f>
        <v>53.64</v>
      </c>
      <c r="I105" s="13">
        <f t="shared" ref="I105:I107" si="29">H105+F105</f>
        <v>84.76</v>
      </c>
      <c r="J105" s="13">
        <v>1</v>
      </c>
    </row>
    <row r="106" customHeight="1" spans="1:10">
      <c r="A106" s="10" t="s">
        <v>239</v>
      </c>
      <c r="B106" s="10" t="s">
        <v>237</v>
      </c>
      <c r="C106" s="10" t="s">
        <v>240</v>
      </c>
      <c r="D106" s="10" t="s">
        <v>81</v>
      </c>
      <c r="E106" s="11">
        <v>75.4</v>
      </c>
      <c r="F106" s="11">
        <f t="shared" si="27"/>
        <v>30.16</v>
      </c>
      <c r="G106" s="13">
        <v>86.4</v>
      </c>
      <c r="H106" s="13">
        <f t="shared" si="28"/>
        <v>51.84</v>
      </c>
      <c r="I106" s="13">
        <f t="shared" si="29"/>
        <v>82</v>
      </c>
      <c r="J106" s="13">
        <v>2</v>
      </c>
    </row>
    <row r="107" customHeight="1" spans="1:10">
      <c r="A107" s="10" t="s">
        <v>241</v>
      </c>
      <c r="B107" s="10" t="s">
        <v>237</v>
      </c>
      <c r="C107" s="10" t="s">
        <v>242</v>
      </c>
      <c r="D107" s="10" t="s">
        <v>95</v>
      </c>
      <c r="E107" s="11">
        <v>75.2</v>
      </c>
      <c r="F107" s="11">
        <f t="shared" si="27"/>
        <v>30.08</v>
      </c>
      <c r="G107" s="13">
        <v>85.2</v>
      </c>
      <c r="H107" s="13">
        <f t="shared" si="28"/>
        <v>51.12</v>
      </c>
      <c r="I107" s="13">
        <f t="shared" si="29"/>
        <v>81.2</v>
      </c>
      <c r="J107" s="13">
        <v>3</v>
      </c>
    </row>
    <row r="108" customHeight="1" spans="1:12">
      <c r="A108" s="7" t="s">
        <v>243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30"/>
    </row>
    <row r="109" s="2" customFormat="1" customHeight="1" spans="1:12">
      <c r="A109" s="8" t="s">
        <v>3</v>
      </c>
      <c r="B109" s="8" t="s">
        <v>4</v>
      </c>
      <c r="C109" s="8" t="s">
        <v>5</v>
      </c>
      <c r="D109" s="8" t="s">
        <v>6</v>
      </c>
      <c r="E109" s="8" t="s">
        <v>7</v>
      </c>
      <c r="F109" s="9" t="s">
        <v>244</v>
      </c>
      <c r="G109" s="9" t="s">
        <v>245</v>
      </c>
      <c r="H109" s="9" t="s">
        <v>244</v>
      </c>
      <c r="I109" s="9" t="s">
        <v>9</v>
      </c>
      <c r="J109" s="9" t="s">
        <v>8</v>
      </c>
      <c r="K109" s="9" t="s">
        <v>11</v>
      </c>
      <c r="L109" s="9" t="s">
        <v>12</v>
      </c>
    </row>
    <row r="110" customHeight="1" spans="1:12">
      <c r="A110" s="10" t="s">
        <v>246</v>
      </c>
      <c r="B110" s="10" t="s">
        <v>247</v>
      </c>
      <c r="C110" s="10" t="s">
        <v>248</v>
      </c>
      <c r="D110" s="11">
        <v>27</v>
      </c>
      <c r="E110" s="11">
        <v>71.1</v>
      </c>
      <c r="F110" s="25">
        <f t="shared" ref="F110:F114" si="30">E110*0.3</f>
        <v>21.33</v>
      </c>
      <c r="G110" s="25">
        <v>86.4</v>
      </c>
      <c r="H110" s="25">
        <f t="shared" ref="H110:H114" si="31">G110*0.3</f>
        <v>25.92</v>
      </c>
      <c r="I110" s="29">
        <v>88.2</v>
      </c>
      <c r="J110" s="29">
        <f t="shared" ref="J110:J114" si="32">I110*0.4</f>
        <v>35.28</v>
      </c>
      <c r="K110" s="29">
        <f t="shared" ref="K110:K114" si="33">J110+H110+F110</f>
        <v>82.53</v>
      </c>
      <c r="L110" s="29">
        <v>1</v>
      </c>
    </row>
    <row r="111" customHeight="1" spans="1:12">
      <c r="A111" s="10" t="s">
        <v>249</v>
      </c>
      <c r="B111" s="10" t="s">
        <v>247</v>
      </c>
      <c r="C111" s="10" t="s">
        <v>250</v>
      </c>
      <c r="D111" s="11">
        <v>29</v>
      </c>
      <c r="E111" s="11">
        <v>65</v>
      </c>
      <c r="F111" s="25">
        <f t="shared" si="30"/>
        <v>19.5</v>
      </c>
      <c r="G111" s="26">
        <v>84.2</v>
      </c>
      <c r="H111" s="25">
        <f t="shared" si="31"/>
        <v>25.26</v>
      </c>
      <c r="I111" s="29">
        <v>88.2</v>
      </c>
      <c r="J111" s="29">
        <f t="shared" si="32"/>
        <v>35.28</v>
      </c>
      <c r="K111" s="29">
        <f t="shared" si="33"/>
        <v>80.04</v>
      </c>
      <c r="L111" s="31">
        <v>2</v>
      </c>
    </row>
    <row r="112" customHeight="1" spans="1:12">
      <c r="A112" s="10" t="s">
        <v>251</v>
      </c>
      <c r="B112" s="10" t="s">
        <v>247</v>
      </c>
      <c r="C112" s="10" t="s">
        <v>252</v>
      </c>
      <c r="D112" s="11">
        <v>28</v>
      </c>
      <c r="E112" s="11">
        <v>62.9</v>
      </c>
      <c r="F112" s="25">
        <f t="shared" si="30"/>
        <v>18.87</v>
      </c>
      <c r="G112" s="26">
        <v>81.6</v>
      </c>
      <c r="H112" s="25">
        <f t="shared" si="31"/>
        <v>24.48</v>
      </c>
      <c r="I112" s="29">
        <v>84.6</v>
      </c>
      <c r="J112" s="29">
        <f t="shared" si="32"/>
        <v>33.84</v>
      </c>
      <c r="K112" s="29">
        <f t="shared" si="33"/>
        <v>77.19</v>
      </c>
      <c r="L112" s="31">
        <v>3</v>
      </c>
    </row>
    <row r="113" customHeight="1" spans="1:12">
      <c r="A113" s="10" t="s">
        <v>253</v>
      </c>
      <c r="B113" s="10" t="s">
        <v>247</v>
      </c>
      <c r="C113" s="10" t="s">
        <v>254</v>
      </c>
      <c r="D113" s="11">
        <v>30</v>
      </c>
      <c r="E113" s="11">
        <v>57.9</v>
      </c>
      <c r="F113" s="25">
        <f t="shared" si="30"/>
        <v>17.37</v>
      </c>
      <c r="G113" s="25">
        <v>84.4</v>
      </c>
      <c r="H113" s="25">
        <f t="shared" si="31"/>
        <v>25.32</v>
      </c>
      <c r="I113" s="29"/>
      <c r="J113" s="29">
        <f t="shared" si="32"/>
        <v>0</v>
      </c>
      <c r="K113" s="29">
        <f t="shared" si="33"/>
        <v>42.69</v>
      </c>
      <c r="L113" s="29"/>
    </row>
    <row r="114" customHeight="1" spans="1:12">
      <c r="A114" s="10" t="s">
        <v>255</v>
      </c>
      <c r="B114" s="10" t="s">
        <v>247</v>
      </c>
      <c r="C114" s="10" t="s">
        <v>256</v>
      </c>
      <c r="D114" s="11">
        <v>26</v>
      </c>
      <c r="E114" s="11">
        <v>65</v>
      </c>
      <c r="F114" s="25">
        <f t="shared" si="30"/>
        <v>19.5</v>
      </c>
      <c r="G114" s="25">
        <v>73.4</v>
      </c>
      <c r="H114" s="25">
        <f t="shared" si="31"/>
        <v>22.02</v>
      </c>
      <c r="I114" s="29"/>
      <c r="J114" s="29">
        <f t="shared" si="32"/>
        <v>0</v>
      </c>
      <c r="K114" s="29">
        <f t="shared" si="33"/>
        <v>41.52</v>
      </c>
      <c r="L114" s="29"/>
    </row>
    <row r="115" customHeight="1" spans="1:12">
      <c r="A115" s="7" t="s">
        <v>257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32"/>
    </row>
    <row r="116" s="2" customFormat="1" customHeight="1" spans="1:12">
      <c r="A116" s="8" t="s">
        <v>3</v>
      </c>
      <c r="B116" s="8" t="s">
        <v>4</v>
      </c>
      <c r="C116" s="8" t="s">
        <v>5</v>
      </c>
      <c r="D116" s="8" t="s">
        <v>6</v>
      </c>
      <c r="E116" s="8" t="s">
        <v>7</v>
      </c>
      <c r="F116" s="9" t="s">
        <v>244</v>
      </c>
      <c r="G116" s="9" t="s">
        <v>245</v>
      </c>
      <c r="H116" s="9" t="s">
        <v>244</v>
      </c>
      <c r="I116" s="9" t="s">
        <v>9</v>
      </c>
      <c r="J116" s="9" t="s">
        <v>8</v>
      </c>
      <c r="K116" s="9" t="s">
        <v>11</v>
      </c>
      <c r="L116" s="9" t="s">
        <v>12</v>
      </c>
    </row>
    <row r="117" customHeight="1" spans="1:12">
      <c r="A117" s="27" t="s">
        <v>258</v>
      </c>
      <c r="B117" s="27" t="s">
        <v>259</v>
      </c>
      <c r="C117" s="27" t="s">
        <v>260</v>
      </c>
      <c r="D117" s="11">
        <v>15</v>
      </c>
      <c r="E117" s="28">
        <v>76.5</v>
      </c>
      <c r="F117" s="29">
        <f t="shared" ref="F117:F141" si="34">E117*0.3</f>
        <v>22.95</v>
      </c>
      <c r="G117" s="29">
        <v>87.8</v>
      </c>
      <c r="H117" s="29">
        <f t="shared" ref="H117:H141" si="35">G117*0.3</f>
        <v>26.34</v>
      </c>
      <c r="I117" s="29">
        <v>90</v>
      </c>
      <c r="J117" s="29">
        <f t="shared" ref="J117:J141" si="36">I117*0.4</f>
        <v>36</v>
      </c>
      <c r="K117" s="29">
        <f t="shared" ref="K117:K141" si="37">J117+H117+F117</f>
        <v>85.29</v>
      </c>
      <c r="L117" s="29">
        <v>1</v>
      </c>
    </row>
    <row r="118" customHeight="1" spans="1:12">
      <c r="A118" s="27" t="s">
        <v>261</v>
      </c>
      <c r="B118" s="27" t="s">
        <v>259</v>
      </c>
      <c r="C118" s="27" t="s">
        <v>262</v>
      </c>
      <c r="D118" s="11">
        <v>22</v>
      </c>
      <c r="E118" s="28">
        <v>70.6</v>
      </c>
      <c r="F118" s="29">
        <f t="shared" si="34"/>
        <v>21.18</v>
      </c>
      <c r="G118" s="29">
        <v>79.8</v>
      </c>
      <c r="H118" s="29">
        <f t="shared" si="35"/>
        <v>23.94</v>
      </c>
      <c r="I118" s="29">
        <v>92.4</v>
      </c>
      <c r="J118" s="29">
        <f t="shared" si="36"/>
        <v>36.96</v>
      </c>
      <c r="K118" s="29">
        <f t="shared" si="37"/>
        <v>82.08</v>
      </c>
      <c r="L118" s="29">
        <v>2</v>
      </c>
    </row>
    <row r="119" customHeight="1" spans="1:12">
      <c r="A119" s="27" t="s">
        <v>263</v>
      </c>
      <c r="B119" s="27" t="s">
        <v>259</v>
      </c>
      <c r="C119" s="27" t="s">
        <v>264</v>
      </c>
      <c r="D119" s="11">
        <v>14</v>
      </c>
      <c r="E119" s="28">
        <v>65.4</v>
      </c>
      <c r="F119" s="29">
        <f t="shared" si="34"/>
        <v>19.62</v>
      </c>
      <c r="G119" s="29">
        <v>82.6</v>
      </c>
      <c r="H119" s="29">
        <f t="shared" si="35"/>
        <v>24.78</v>
      </c>
      <c r="I119" s="29">
        <v>90.6</v>
      </c>
      <c r="J119" s="29">
        <f t="shared" si="36"/>
        <v>36.24</v>
      </c>
      <c r="K119" s="29">
        <f t="shared" si="37"/>
        <v>80.64</v>
      </c>
      <c r="L119" s="29">
        <v>3</v>
      </c>
    </row>
    <row r="120" customHeight="1" spans="1:12">
      <c r="A120" s="27" t="s">
        <v>265</v>
      </c>
      <c r="B120" s="27" t="s">
        <v>259</v>
      </c>
      <c r="C120" s="27" t="s">
        <v>266</v>
      </c>
      <c r="D120" s="11">
        <v>25</v>
      </c>
      <c r="E120" s="28">
        <v>65.8</v>
      </c>
      <c r="F120" s="29">
        <f t="shared" si="34"/>
        <v>19.74</v>
      </c>
      <c r="G120" s="29">
        <v>80.8</v>
      </c>
      <c r="H120" s="29">
        <f t="shared" si="35"/>
        <v>24.24</v>
      </c>
      <c r="I120" s="29">
        <v>85.6</v>
      </c>
      <c r="J120" s="29">
        <f t="shared" si="36"/>
        <v>34.24</v>
      </c>
      <c r="K120" s="29">
        <f t="shared" si="37"/>
        <v>78.22</v>
      </c>
      <c r="L120" s="29">
        <v>4</v>
      </c>
    </row>
    <row r="121" customHeight="1" spans="1:12">
      <c r="A121" s="27" t="s">
        <v>267</v>
      </c>
      <c r="B121" s="27" t="s">
        <v>259</v>
      </c>
      <c r="C121" s="27" t="s">
        <v>268</v>
      </c>
      <c r="D121" s="11">
        <v>23</v>
      </c>
      <c r="E121" s="28">
        <v>68</v>
      </c>
      <c r="F121" s="29">
        <f t="shared" si="34"/>
        <v>20.4</v>
      </c>
      <c r="G121" s="29">
        <v>75.2</v>
      </c>
      <c r="H121" s="29">
        <f t="shared" si="35"/>
        <v>22.56</v>
      </c>
      <c r="I121" s="29">
        <v>83.6</v>
      </c>
      <c r="J121" s="29">
        <f t="shared" si="36"/>
        <v>33.44</v>
      </c>
      <c r="K121" s="29">
        <f t="shared" si="37"/>
        <v>76.4</v>
      </c>
      <c r="L121" s="29">
        <v>5</v>
      </c>
    </row>
    <row r="122" customHeight="1" spans="1:12">
      <c r="A122" s="27" t="s">
        <v>269</v>
      </c>
      <c r="B122" s="27" t="s">
        <v>259</v>
      </c>
      <c r="C122" s="27" t="s">
        <v>270</v>
      </c>
      <c r="D122" s="11">
        <v>5</v>
      </c>
      <c r="E122" s="28">
        <v>64.8</v>
      </c>
      <c r="F122" s="29">
        <f t="shared" si="34"/>
        <v>19.44</v>
      </c>
      <c r="G122" s="29">
        <v>72.6</v>
      </c>
      <c r="H122" s="29">
        <f t="shared" si="35"/>
        <v>21.78</v>
      </c>
      <c r="I122" s="29">
        <v>87.8</v>
      </c>
      <c r="J122" s="29">
        <f t="shared" si="36"/>
        <v>35.12</v>
      </c>
      <c r="K122" s="29">
        <f t="shared" si="37"/>
        <v>76.34</v>
      </c>
      <c r="L122" s="29">
        <v>6</v>
      </c>
    </row>
    <row r="123" customHeight="1" spans="1:12">
      <c r="A123" s="27" t="s">
        <v>271</v>
      </c>
      <c r="B123" s="27" t="s">
        <v>259</v>
      </c>
      <c r="C123" s="27" t="s">
        <v>272</v>
      </c>
      <c r="D123" s="11">
        <v>3</v>
      </c>
      <c r="E123" s="28">
        <v>67.6</v>
      </c>
      <c r="F123" s="29">
        <f t="shared" si="34"/>
        <v>20.28</v>
      </c>
      <c r="G123" s="29">
        <v>79.6</v>
      </c>
      <c r="H123" s="29">
        <f t="shared" si="35"/>
        <v>23.88</v>
      </c>
      <c r="I123" s="29">
        <v>79.6</v>
      </c>
      <c r="J123" s="29">
        <f t="shared" si="36"/>
        <v>31.84</v>
      </c>
      <c r="K123" s="29">
        <f t="shared" si="37"/>
        <v>76</v>
      </c>
      <c r="L123" s="29">
        <v>7</v>
      </c>
    </row>
    <row r="124" customHeight="1" spans="1:12">
      <c r="A124" s="27" t="s">
        <v>273</v>
      </c>
      <c r="B124" s="27" t="s">
        <v>259</v>
      </c>
      <c r="C124" s="27" t="s">
        <v>274</v>
      </c>
      <c r="D124" s="11">
        <v>17</v>
      </c>
      <c r="E124" s="28">
        <v>67.2</v>
      </c>
      <c r="F124" s="29">
        <f t="shared" si="34"/>
        <v>20.16</v>
      </c>
      <c r="G124" s="29">
        <v>72.8</v>
      </c>
      <c r="H124" s="29">
        <f t="shared" si="35"/>
        <v>21.84</v>
      </c>
      <c r="I124" s="29">
        <v>82.6</v>
      </c>
      <c r="J124" s="29">
        <f t="shared" si="36"/>
        <v>33.04</v>
      </c>
      <c r="K124" s="29">
        <f t="shared" si="37"/>
        <v>75.04</v>
      </c>
      <c r="L124" s="29">
        <v>8</v>
      </c>
    </row>
    <row r="125" customHeight="1" spans="1:12">
      <c r="A125" s="27" t="s">
        <v>275</v>
      </c>
      <c r="B125" s="27" t="s">
        <v>259</v>
      </c>
      <c r="C125" s="27" t="s">
        <v>276</v>
      </c>
      <c r="D125" s="11">
        <v>18</v>
      </c>
      <c r="E125" s="28">
        <v>73.2</v>
      </c>
      <c r="F125" s="29">
        <f t="shared" si="34"/>
        <v>21.96</v>
      </c>
      <c r="G125" s="29">
        <v>71</v>
      </c>
      <c r="H125" s="29">
        <f t="shared" si="35"/>
        <v>21.3</v>
      </c>
      <c r="I125" s="29">
        <v>78.6</v>
      </c>
      <c r="J125" s="29">
        <f t="shared" si="36"/>
        <v>31.44</v>
      </c>
      <c r="K125" s="29">
        <f t="shared" si="37"/>
        <v>74.7</v>
      </c>
      <c r="L125" s="29">
        <v>9</v>
      </c>
    </row>
    <row r="126" customHeight="1" spans="1:12">
      <c r="A126" s="27" t="s">
        <v>277</v>
      </c>
      <c r="B126" s="27" t="s">
        <v>259</v>
      </c>
      <c r="C126" s="27" t="s">
        <v>278</v>
      </c>
      <c r="D126" s="11">
        <v>24</v>
      </c>
      <c r="E126" s="28">
        <v>67.2</v>
      </c>
      <c r="F126" s="29">
        <f t="shared" si="34"/>
        <v>20.16</v>
      </c>
      <c r="G126" s="29">
        <v>71.6</v>
      </c>
      <c r="H126" s="29">
        <f t="shared" si="35"/>
        <v>21.48</v>
      </c>
      <c r="I126" s="29">
        <v>79.4</v>
      </c>
      <c r="J126" s="29">
        <f t="shared" si="36"/>
        <v>31.76</v>
      </c>
      <c r="K126" s="29">
        <f t="shared" si="37"/>
        <v>73.4</v>
      </c>
      <c r="L126" s="29">
        <v>10</v>
      </c>
    </row>
    <row r="127" customHeight="1" spans="1:12">
      <c r="A127" s="27" t="s">
        <v>279</v>
      </c>
      <c r="B127" s="27" t="s">
        <v>259</v>
      </c>
      <c r="C127" s="27" t="s">
        <v>280</v>
      </c>
      <c r="D127" s="11">
        <v>12</v>
      </c>
      <c r="E127" s="28">
        <v>68.7</v>
      </c>
      <c r="F127" s="29">
        <f t="shared" si="34"/>
        <v>20.61</v>
      </c>
      <c r="G127" s="29">
        <v>69.4</v>
      </c>
      <c r="H127" s="29">
        <f t="shared" si="35"/>
        <v>20.82</v>
      </c>
      <c r="I127" s="29">
        <v>77</v>
      </c>
      <c r="J127" s="29">
        <f t="shared" si="36"/>
        <v>30.8</v>
      </c>
      <c r="K127" s="29">
        <f t="shared" si="37"/>
        <v>72.23</v>
      </c>
      <c r="L127" s="29">
        <v>11</v>
      </c>
    </row>
    <row r="128" customHeight="1" spans="1:12">
      <c r="A128" s="27" t="s">
        <v>281</v>
      </c>
      <c r="B128" s="27" t="s">
        <v>259</v>
      </c>
      <c r="C128" s="27" t="s">
        <v>282</v>
      </c>
      <c r="D128" s="11">
        <v>20</v>
      </c>
      <c r="E128" s="28">
        <v>71.2</v>
      </c>
      <c r="F128" s="29">
        <f t="shared" si="34"/>
        <v>21.36</v>
      </c>
      <c r="G128" s="29">
        <v>64.2</v>
      </c>
      <c r="H128" s="29">
        <f t="shared" si="35"/>
        <v>19.26</v>
      </c>
      <c r="I128" s="29">
        <v>79</v>
      </c>
      <c r="J128" s="29">
        <f t="shared" si="36"/>
        <v>31.6</v>
      </c>
      <c r="K128" s="29">
        <f t="shared" si="37"/>
        <v>72.22</v>
      </c>
      <c r="L128" s="29">
        <v>12</v>
      </c>
    </row>
    <row r="129" customHeight="1" spans="1:12">
      <c r="A129" s="27" t="s">
        <v>283</v>
      </c>
      <c r="B129" s="27" t="s">
        <v>259</v>
      </c>
      <c r="C129" s="27" t="s">
        <v>284</v>
      </c>
      <c r="D129" s="11">
        <v>19</v>
      </c>
      <c r="E129" s="28">
        <v>71.3</v>
      </c>
      <c r="F129" s="29">
        <f t="shared" si="34"/>
        <v>21.39</v>
      </c>
      <c r="G129" s="29">
        <v>68.4</v>
      </c>
      <c r="H129" s="29">
        <f t="shared" si="35"/>
        <v>20.52</v>
      </c>
      <c r="I129" s="29">
        <v>74.6</v>
      </c>
      <c r="J129" s="29">
        <f t="shared" si="36"/>
        <v>29.84</v>
      </c>
      <c r="K129" s="29">
        <f t="shared" si="37"/>
        <v>71.75</v>
      </c>
      <c r="L129" s="29">
        <v>13</v>
      </c>
    </row>
    <row r="130" customHeight="1" spans="1:12">
      <c r="A130" s="27" t="s">
        <v>285</v>
      </c>
      <c r="B130" s="27" t="s">
        <v>259</v>
      </c>
      <c r="C130" s="27" t="s">
        <v>286</v>
      </c>
      <c r="D130" s="11">
        <v>7</v>
      </c>
      <c r="E130" s="28">
        <v>63.3</v>
      </c>
      <c r="F130" s="29">
        <f t="shared" si="34"/>
        <v>18.99</v>
      </c>
      <c r="G130" s="29">
        <v>82.4</v>
      </c>
      <c r="H130" s="29">
        <f t="shared" si="35"/>
        <v>24.72</v>
      </c>
      <c r="I130" s="29">
        <v>69</v>
      </c>
      <c r="J130" s="29">
        <f t="shared" si="36"/>
        <v>27.6</v>
      </c>
      <c r="K130" s="29">
        <f t="shared" si="37"/>
        <v>71.31</v>
      </c>
      <c r="L130" s="29">
        <v>14</v>
      </c>
    </row>
    <row r="131" customHeight="1" spans="1:12">
      <c r="A131" s="27" t="s">
        <v>287</v>
      </c>
      <c r="B131" s="27" t="s">
        <v>259</v>
      </c>
      <c r="C131" s="27" t="s">
        <v>288</v>
      </c>
      <c r="D131" s="11">
        <v>9</v>
      </c>
      <c r="E131" s="28">
        <v>70.2</v>
      </c>
      <c r="F131" s="29">
        <f t="shared" si="34"/>
        <v>21.06</v>
      </c>
      <c r="G131" s="29">
        <v>71.4</v>
      </c>
      <c r="H131" s="29">
        <f t="shared" si="35"/>
        <v>21.42</v>
      </c>
      <c r="I131" s="29">
        <v>65.6</v>
      </c>
      <c r="J131" s="29">
        <f t="shared" si="36"/>
        <v>26.24</v>
      </c>
      <c r="K131" s="29">
        <f t="shared" si="37"/>
        <v>68.72</v>
      </c>
      <c r="L131" s="29">
        <v>15</v>
      </c>
    </row>
    <row r="132" customHeight="1" spans="1:12">
      <c r="A132" s="27" t="s">
        <v>289</v>
      </c>
      <c r="B132" s="27" t="s">
        <v>259</v>
      </c>
      <c r="C132" s="27" t="s">
        <v>290</v>
      </c>
      <c r="D132" s="11">
        <v>6</v>
      </c>
      <c r="E132" s="28">
        <v>66.8</v>
      </c>
      <c r="F132" s="29">
        <f t="shared" si="34"/>
        <v>20.04</v>
      </c>
      <c r="G132" s="29">
        <v>68</v>
      </c>
      <c r="H132" s="29">
        <f t="shared" si="35"/>
        <v>20.4</v>
      </c>
      <c r="I132" s="29"/>
      <c r="J132" s="29">
        <f t="shared" si="36"/>
        <v>0</v>
      </c>
      <c r="K132" s="29">
        <f t="shared" si="37"/>
        <v>40.44</v>
      </c>
      <c r="L132" s="29"/>
    </row>
    <row r="133" customHeight="1" spans="1:12">
      <c r="A133" s="27" t="s">
        <v>291</v>
      </c>
      <c r="B133" s="27" t="s">
        <v>259</v>
      </c>
      <c r="C133" s="27" t="s">
        <v>292</v>
      </c>
      <c r="D133" s="11">
        <v>1</v>
      </c>
      <c r="E133" s="28">
        <v>67.1</v>
      </c>
      <c r="F133" s="29">
        <f t="shared" si="34"/>
        <v>20.13</v>
      </c>
      <c r="G133" s="29">
        <v>67</v>
      </c>
      <c r="H133" s="29">
        <f t="shared" si="35"/>
        <v>20.1</v>
      </c>
      <c r="I133" s="29"/>
      <c r="J133" s="29">
        <f t="shared" si="36"/>
        <v>0</v>
      </c>
      <c r="K133" s="29">
        <f t="shared" si="37"/>
        <v>40.23</v>
      </c>
      <c r="L133" s="29"/>
    </row>
    <row r="134" customHeight="1" spans="1:12">
      <c r="A134" s="27" t="s">
        <v>293</v>
      </c>
      <c r="B134" s="27" t="s">
        <v>259</v>
      </c>
      <c r="C134" s="27" t="s">
        <v>294</v>
      </c>
      <c r="D134" s="11">
        <v>2</v>
      </c>
      <c r="E134" s="28">
        <v>67.7</v>
      </c>
      <c r="F134" s="29">
        <f t="shared" si="34"/>
        <v>20.31</v>
      </c>
      <c r="G134" s="29">
        <v>66.2</v>
      </c>
      <c r="H134" s="29">
        <f t="shared" si="35"/>
        <v>19.86</v>
      </c>
      <c r="I134" s="29"/>
      <c r="J134" s="29">
        <f t="shared" si="36"/>
        <v>0</v>
      </c>
      <c r="K134" s="29">
        <f t="shared" si="37"/>
        <v>40.17</v>
      </c>
      <c r="L134" s="29"/>
    </row>
    <row r="135" customHeight="1" spans="1:12">
      <c r="A135" s="27" t="s">
        <v>295</v>
      </c>
      <c r="B135" s="27" t="s">
        <v>259</v>
      </c>
      <c r="C135" s="27" t="s">
        <v>296</v>
      </c>
      <c r="D135" s="11">
        <v>11</v>
      </c>
      <c r="E135" s="28">
        <v>73.6</v>
      </c>
      <c r="F135" s="29">
        <f t="shared" si="34"/>
        <v>22.08</v>
      </c>
      <c r="G135" s="29">
        <v>60</v>
      </c>
      <c r="H135" s="29">
        <f t="shared" si="35"/>
        <v>18</v>
      </c>
      <c r="I135" s="29"/>
      <c r="J135" s="29">
        <f t="shared" si="36"/>
        <v>0</v>
      </c>
      <c r="K135" s="29">
        <f t="shared" si="37"/>
        <v>40.08</v>
      </c>
      <c r="L135" s="29"/>
    </row>
    <row r="136" customHeight="1" spans="1:12">
      <c r="A136" s="27" t="s">
        <v>297</v>
      </c>
      <c r="B136" s="27" t="s">
        <v>259</v>
      </c>
      <c r="C136" s="27" t="s">
        <v>298</v>
      </c>
      <c r="D136" s="11">
        <v>10</v>
      </c>
      <c r="E136" s="28">
        <v>65.7</v>
      </c>
      <c r="F136" s="29">
        <f t="shared" si="34"/>
        <v>19.71</v>
      </c>
      <c r="G136" s="29">
        <v>67.8</v>
      </c>
      <c r="H136" s="29">
        <f t="shared" si="35"/>
        <v>20.34</v>
      </c>
      <c r="I136" s="29"/>
      <c r="J136" s="29">
        <f t="shared" si="36"/>
        <v>0</v>
      </c>
      <c r="K136" s="29">
        <f t="shared" si="37"/>
        <v>40.05</v>
      </c>
      <c r="L136" s="29"/>
    </row>
    <row r="137" customHeight="1" spans="1:12">
      <c r="A137" s="27" t="s">
        <v>299</v>
      </c>
      <c r="B137" s="27" t="s">
        <v>259</v>
      </c>
      <c r="C137" s="27" t="s">
        <v>300</v>
      </c>
      <c r="D137" s="11">
        <v>4</v>
      </c>
      <c r="E137" s="28">
        <v>68</v>
      </c>
      <c r="F137" s="29">
        <f t="shared" si="34"/>
        <v>20.4</v>
      </c>
      <c r="G137" s="29">
        <v>62.2</v>
      </c>
      <c r="H137" s="29">
        <f t="shared" si="35"/>
        <v>18.66</v>
      </c>
      <c r="I137" s="29"/>
      <c r="J137" s="29">
        <f t="shared" si="36"/>
        <v>0</v>
      </c>
      <c r="K137" s="29">
        <f t="shared" si="37"/>
        <v>39.06</v>
      </c>
      <c r="L137" s="29"/>
    </row>
    <row r="138" customHeight="1" spans="1:12">
      <c r="A138" s="27" t="s">
        <v>301</v>
      </c>
      <c r="B138" s="27" t="s">
        <v>259</v>
      </c>
      <c r="C138" s="27" t="s">
        <v>302</v>
      </c>
      <c r="D138" s="11">
        <v>16</v>
      </c>
      <c r="E138" s="28">
        <v>65.6</v>
      </c>
      <c r="F138" s="29">
        <f t="shared" si="34"/>
        <v>19.68</v>
      </c>
      <c r="G138" s="29">
        <v>60.8</v>
      </c>
      <c r="H138" s="29">
        <f t="shared" si="35"/>
        <v>18.24</v>
      </c>
      <c r="I138" s="29"/>
      <c r="J138" s="29">
        <f t="shared" si="36"/>
        <v>0</v>
      </c>
      <c r="K138" s="29">
        <f t="shared" si="37"/>
        <v>37.92</v>
      </c>
      <c r="L138" s="29"/>
    </row>
    <row r="139" customHeight="1" spans="1:12">
      <c r="A139" s="27" t="s">
        <v>303</v>
      </c>
      <c r="B139" s="27" t="s">
        <v>259</v>
      </c>
      <c r="C139" s="27" t="s">
        <v>304</v>
      </c>
      <c r="D139" s="11">
        <v>8</v>
      </c>
      <c r="E139" s="28">
        <v>64.2</v>
      </c>
      <c r="F139" s="29">
        <f t="shared" si="34"/>
        <v>19.26</v>
      </c>
      <c r="G139" s="29">
        <v>60.8</v>
      </c>
      <c r="H139" s="29">
        <f t="shared" si="35"/>
        <v>18.24</v>
      </c>
      <c r="I139" s="29"/>
      <c r="J139" s="29">
        <f t="shared" si="36"/>
        <v>0</v>
      </c>
      <c r="K139" s="29">
        <f t="shared" si="37"/>
        <v>37.5</v>
      </c>
      <c r="L139" s="29"/>
    </row>
    <row r="140" customHeight="1" spans="1:12">
      <c r="A140" s="27" t="s">
        <v>305</v>
      </c>
      <c r="B140" s="27" t="s">
        <v>259</v>
      </c>
      <c r="C140" s="27" t="s">
        <v>306</v>
      </c>
      <c r="D140" s="11"/>
      <c r="E140" s="28">
        <v>68.6</v>
      </c>
      <c r="F140" s="29">
        <f t="shared" si="34"/>
        <v>20.58</v>
      </c>
      <c r="G140" s="29" t="s">
        <v>23</v>
      </c>
      <c r="H140" s="29"/>
      <c r="I140" s="29"/>
      <c r="J140" s="29"/>
      <c r="K140" s="29">
        <v>20.58</v>
      </c>
      <c r="L140" s="29"/>
    </row>
    <row r="141" customHeight="1" spans="1:12">
      <c r="A141" s="27" t="s">
        <v>307</v>
      </c>
      <c r="B141" s="27" t="s">
        <v>259</v>
      </c>
      <c r="C141" s="27" t="s">
        <v>308</v>
      </c>
      <c r="D141" s="11"/>
      <c r="E141" s="28">
        <v>66.8</v>
      </c>
      <c r="F141" s="29">
        <f t="shared" si="34"/>
        <v>20.04</v>
      </c>
      <c r="G141" s="29" t="s">
        <v>23</v>
      </c>
      <c r="H141" s="29"/>
      <c r="I141" s="29"/>
      <c r="J141" s="29"/>
      <c r="K141" s="29">
        <v>20.04</v>
      </c>
      <c r="L141" s="29"/>
    </row>
    <row r="142" customHeight="1" spans="1:13">
      <c r="A142" s="7" t="s">
        <v>309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41"/>
    </row>
    <row r="143" s="2" customFormat="1" customHeight="1" spans="1:12">
      <c r="A143" s="8" t="s">
        <v>3</v>
      </c>
      <c r="B143" s="8" t="s">
        <v>4</v>
      </c>
      <c r="C143" s="8" t="s">
        <v>5</v>
      </c>
      <c r="D143" s="8" t="s">
        <v>6</v>
      </c>
      <c r="E143" s="8" t="s">
        <v>7</v>
      </c>
      <c r="F143" s="9" t="s">
        <v>244</v>
      </c>
      <c r="G143" s="9" t="s">
        <v>245</v>
      </c>
      <c r="H143" s="9" t="s">
        <v>244</v>
      </c>
      <c r="I143" s="9" t="s">
        <v>9</v>
      </c>
      <c r="J143" s="9" t="s">
        <v>8</v>
      </c>
      <c r="K143" s="9" t="s">
        <v>11</v>
      </c>
      <c r="L143" s="9" t="s">
        <v>12</v>
      </c>
    </row>
    <row r="144" customHeight="1" spans="1:12">
      <c r="A144" s="10" t="s">
        <v>310</v>
      </c>
      <c r="B144" s="10" t="s">
        <v>311</v>
      </c>
      <c r="C144" s="10" t="s">
        <v>312</v>
      </c>
      <c r="D144" s="10" t="s">
        <v>62</v>
      </c>
      <c r="E144" s="11">
        <v>63.4</v>
      </c>
      <c r="F144" s="13">
        <f t="shared" ref="F144:F148" si="38">E144*0.3</f>
        <v>19.02</v>
      </c>
      <c r="G144" s="13">
        <v>72.27</v>
      </c>
      <c r="H144" s="33">
        <f t="shared" ref="H144:H148" si="39">G144*0.3</f>
        <v>21.681</v>
      </c>
      <c r="I144" s="13">
        <v>81.8</v>
      </c>
      <c r="J144" s="13">
        <f t="shared" ref="J144:J148" si="40">I144*0.4</f>
        <v>32.72</v>
      </c>
      <c r="K144" s="33">
        <f>J144+H144+F144</f>
        <v>73.421</v>
      </c>
      <c r="L144" s="13">
        <v>1</v>
      </c>
    </row>
    <row r="145" customHeight="1" spans="1:12">
      <c r="A145" s="10" t="s">
        <v>313</v>
      </c>
      <c r="B145" s="10" t="s">
        <v>311</v>
      </c>
      <c r="C145" s="10" t="s">
        <v>314</v>
      </c>
      <c r="D145" s="10" t="s">
        <v>68</v>
      </c>
      <c r="E145" s="11">
        <v>66</v>
      </c>
      <c r="F145" s="13">
        <f t="shared" si="38"/>
        <v>19.8</v>
      </c>
      <c r="G145" s="13">
        <v>74.4</v>
      </c>
      <c r="H145" s="33">
        <f t="shared" si="39"/>
        <v>22.32</v>
      </c>
      <c r="I145" s="13">
        <v>78.2</v>
      </c>
      <c r="J145" s="13">
        <f t="shared" si="40"/>
        <v>31.28</v>
      </c>
      <c r="K145" s="33">
        <f>J145+H145+F145</f>
        <v>73.4</v>
      </c>
      <c r="L145" s="13">
        <v>2</v>
      </c>
    </row>
    <row r="146" customHeight="1" spans="1:12">
      <c r="A146" s="10" t="s">
        <v>315</v>
      </c>
      <c r="B146" s="10" t="s">
        <v>311</v>
      </c>
      <c r="C146" s="10" t="s">
        <v>316</v>
      </c>
      <c r="D146" s="10"/>
      <c r="E146" s="11">
        <v>69.2</v>
      </c>
      <c r="F146" s="13">
        <f t="shared" si="38"/>
        <v>20.76</v>
      </c>
      <c r="G146" s="13">
        <v>58.4</v>
      </c>
      <c r="H146" s="33">
        <f t="shared" si="39"/>
        <v>17.52</v>
      </c>
      <c r="I146" s="13"/>
      <c r="J146" s="13">
        <f t="shared" si="40"/>
        <v>0</v>
      </c>
      <c r="K146" s="33">
        <f>J146+H146+F146</f>
        <v>38.28</v>
      </c>
      <c r="L146" s="13"/>
    </row>
    <row r="147" customHeight="1" spans="1:12">
      <c r="A147" s="10" t="s">
        <v>317</v>
      </c>
      <c r="B147" s="10" t="s">
        <v>311</v>
      </c>
      <c r="C147" s="10" t="s">
        <v>318</v>
      </c>
      <c r="D147" s="10"/>
      <c r="E147" s="11">
        <v>67.7</v>
      </c>
      <c r="F147" s="13">
        <f t="shared" si="38"/>
        <v>20.31</v>
      </c>
      <c r="G147" s="13">
        <v>43.58</v>
      </c>
      <c r="H147" s="33">
        <f t="shared" si="39"/>
        <v>13.074</v>
      </c>
      <c r="I147" s="13"/>
      <c r="J147" s="13">
        <f t="shared" si="40"/>
        <v>0</v>
      </c>
      <c r="K147" s="33">
        <f>J147+H147+F147</f>
        <v>33.384</v>
      </c>
      <c r="L147" s="13"/>
    </row>
    <row r="148" customHeight="1" spans="1:12">
      <c r="A148" s="10" t="s">
        <v>319</v>
      </c>
      <c r="B148" s="10" t="s">
        <v>311</v>
      </c>
      <c r="C148" s="10" t="s">
        <v>320</v>
      </c>
      <c r="D148" s="10"/>
      <c r="E148" s="11">
        <v>64.1</v>
      </c>
      <c r="F148" s="13">
        <f t="shared" si="38"/>
        <v>19.23</v>
      </c>
      <c r="G148" s="19" t="s">
        <v>23</v>
      </c>
      <c r="H148" s="33"/>
      <c r="I148" s="13"/>
      <c r="J148" s="13">
        <f t="shared" si="40"/>
        <v>0</v>
      </c>
      <c r="K148" s="33">
        <v>19.23</v>
      </c>
      <c r="L148" s="13"/>
    </row>
    <row r="149" customHeight="1" spans="1:13">
      <c r="A149" s="21" t="s">
        <v>321</v>
      </c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42"/>
    </row>
    <row r="150" s="2" customFormat="1" customHeight="1" spans="1:12">
      <c r="A150" s="8" t="s">
        <v>3</v>
      </c>
      <c r="B150" s="8" t="s">
        <v>4</v>
      </c>
      <c r="C150" s="8" t="s">
        <v>5</v>
      </c>
      <c r="D150" s="8" t="s">
        <v>6</v>
      </c>
      <c r="E150" s="8" t="s">
        <v>7</v>
      </c>
      <c r="F150" s="9" t="s">
        <v>244</v>
      </c>
      <c r="G150" s="9" t="s">
        <v>245</v>
      </c>
      <c r="H150" s="9" t="s">
        <v>244</v>
      </c>
      <c r="I150" s="9" t="s">
        <v>9</v>
      </c>
      <c r="J150" s="9" t="s">
        <v>8</v>
      </c>
      <c r="K150" s="9" t="s">
        <v>11</v>
      </c>
      <c r="L150" s="9" t="s">
        <v>12</v>
      </c>
    </row>
    <row r="151" customHeight="1" spans="1:12">
      <c r="A151" s="10" t="s">
        <v>322</v>
      </c>
      <c r="B151" s="10" t="s">
        <v>323</v>
      </c>
      <c r="C151" s="10" t="s">
        <v>324</v>
      </c>
      <c r="D151" s="10" t="s">
        <v>41</v>
      </c>
      <c r="E151" s="11">
        <v>52.7</v>
      </c>
      <c r="F151" s="13">
        <f t="shared" ref="F151:F154" si="41">E151*0.3</f>
        <v>15.81</v>
      </c>
      <c r="G151" s="13">
        <v>71.42</v>
      </c>
      <c r="H151" s="33">
        <f t="shared" ref="H151:H154" si="42">G151*0.3</f>
        <v>21.426</v>
      </c>
      <c r="I151" s="13">
        <v>92</v>
      </c>
      <c r="J151" s="13">
        <f t="shared" ref="J151:J154" si="43">I151*0.4</f>
        <v>36.8</v>
      </c>
      <c r="K151" s="33">
        <f>F151+J151+H151</f>
        <v>74.036</v>
      </c>
      <c r="L151" s="13">
        <v>1</v>
      </c>
    </row>
    <row r="152" customHeight="1" spans="1:12">
      <c r="A152" s="10" t="s">
        <v>325</v>
      </c>
      <c r="B152" s="10" t="s">
        <v>323</v>
      </c>
      <c r="C152" s="10" t="s">
        <v>326</v>
      </c>
      <c r="D152" s="10" t="s">
        <v>38</v>
      </c>
      <c r="E152" s="11">
        <v>56.6</v>
      </c>
      <c r="F152" s="13">
        <f t="shared" si="41"/>
        <v>16.98</v>
      </c>
      <c r="G152" s="13">
        <v>60.4</v>
      </c>
      <c r="H152" s="33">
        <f t="shared" si="42"/>
        <v>18.12</v>
      </c>
      <c r="I152" s="13">
        <v>87.2</v>
      </c>
      <c r="J152" s="13">
        <f t="shared" si="43"/>
        <v>34.88</v>
      </c>
      <c r="K152" s="33">
        <f>F152+J152+H152</f>
        <v>69.98</v>
      </c>
      <c r="L152" s="13">
        <v>2</v>
      </c>
    </row>
    <row r="153" customHeight="1" spans="1:12">
      <c r="A153" s="10" t="s">
        <v>327</v>
      </c>
      <c r="B153" s="10" t="s">
        <v>323</v>
      </c>
      <c r="C153" s="10" t="s">
        <v>328</v>
      </c>
      <c r="D153" s="10"/>
      <c r="E153" s="11">
        <v>61.4</v>
      </c>
      <c r="F153" s="13">
        <f t="shared" si="41"/>
        <v>18.42</v>
      </c>
      <c r="G153" s="13">
        <v>58.32</v>
      </c>
      <c r="H153" s="33">
        <f t="shared" si="42"/>
        <v>17.496</v>
      </c>
      <c r="I153" s="13"/>
      <c r="J153" s="13">
        <f t="shared" si="43"/>
        <v>0</v>
      </c>
      <c r="K153" s="33">
        <f>F153+J153+H153</f>
        <v>35.916</v>
      </c>
      <c r="L153" s="13"/>
    </row>
    <row r="154" customHeight="1" spans="1:12">
      <c r="A154" s="10" t="s">
        <v>329</v>
      </c>
      <c r="B154" s="10" t="s">
        <v>323</v>
      </c>
      <c r="C154" s="10" t="s">
        <v>330</v>
      </c>
      <c r="D154" s="10"/>
      <c r="E154" s="11">
        <v>39.9</v>
      </c>
      <c r="F154" s="13">
        <f t="shared" si="41"/>
        <v>11.97</v>
      </c>
      <c r="G154" s="13">
        <v>23.81</v>
      </c>
      <c r="H154" s="33">
        <f t="shared" si="42"/>
        <v>7.143</v>
      </c>
      <c r="I154" s="13"/>
      <c r="J154" s="13">
        <f t="shared" si="43"/>
        <v>0</v>
      </c>
      <c r="K154" s="33">
        <f>F154+J154+H154</f>
        <v>19.113</v>
      </c>
      <c r="L154" s="13"/>
    </row>
    <row r="155" customHeight="1" spans="1:13">
      <c r="A155" s="34" t="s">
        <v>331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43"/>
    </row>
    <row r="156" s="2" customFormat="1" customHeight="1" spans="1:12">
      <c r="A156" s="8" t="s">
        <v>3</v>
      </c>
      <c r="B156" s="8" t="s">
        <v>4</v>
      </c>
      <c r="C156" s="8" t="s">
        <v>5</v>
      </c>
      <c r="D156" s="8" t="s">
        <v>6</v>
      </c>
      <c r="E156" s="8" t="s">
        <v>7</v>
      </c>
      <c r="F156" s="9" t="s">
        <v>244</v>
      </c>
      <c r="G156" s="9" t="s">
        <v>245</v>
      </c>
      <c r="H156" s="9" t="s">
        <v>244</v>
      </c>
      <c r="I156" s="9" t="s">
        <v>9</v>
      </c>
      <c r="J156" s="9" t="s">
        <v>8</v>
      </c>
      <c r="K156" s="9" t="s">
        <v>11</v>
      </c>
      <c r="L156" s="9" t="s">
        <v>12</v>
      </c>
    </row>
    <row r="157" customHeight="1" spans="1:12">
      <c r="A157" s="35" t="s">
        <v>332</v>
      </c>
      <c r="B157" s="35" t="s">
        <v>333</v>
      </c>
      <c r="C157" s="35" t="s">
        <v>334</v>
      </c>
      <c r="D157" s="35" t="s">
        <v>95</v>
      </c>
      <c r="E157" s="36">
        <v>76.9</v>
      </c>
      <c r="F157" s="36">
        <f t="shared" ref="F157:F176" si="44">E157*0.3</f>
        <v>23.07</v>
      </c>
      <c r="G157" s="37">
        <v>73.78</v>
      </c>
      <c r="H157" s="38">
        <f t="shared" ref="H157:H176" si="45">G157*0.3</f>
        <v>22.134</v>
      </c>
      <c r="I157" s="37">
        <v>90.2</v>
      </c>
      <c r="J157" s="37">
        <f t="shared" ref="J157:J176" si="46">I157*0.4</f>
        <v>36.08</v>
      </c>
      <c r="K157" s="38">
        <f>H157+J157+F157</f>
        <v>81.284</v>
      </c>
      <c r="L157" s="37">
        <v>1</v>
      </c>
    </row>
    <row r="158" customHeight="1" spans="1:12">
      <c r="A158" s="35" t="s">
        <v>335</v>
      </c>
      <c r="B158" s="35" t="s">
        <v>333</v>
      </c>
      <c r="C158" s="35" t="s">
        <v>336</v>
      </c>
      <c r="D158" s="35" t="s">
        <v>86</v>
      </c>
      <c r="E158" s="36">
        <v>75.9</v>
      </c>
      <c r="F158" s="36">
        <f t="shared" si="44"/>
        <v>22.77</v>
      </c>
      <c r="G158" s="37">
        <v>75.58</v>
      </c>
      <c r="H158" s="38">
        <f t="shared" si="45"/>
        <v>22.674</v>
      </c>
      <c r="I158" s="37">
        <v>88.8</v>
      </c>
      <c r="J158" s="37">
        <f t="shared" si="46"/>
        <v>35.52</v>
      </c>
      <c r="K158" s="38">
        <f t="shared" ref="K158:K175" si="47">H158+J158+F158</f>
        <v>80.964</v>
      </c>
      <c r="L158" s="37">
        <v>2</v>
      </c>
    </row>
    <row r="159" customHeight="1" spans="1:12">
      <c r="A159" s="35" t="s">
        <v>337</v>
      </c>
      <c r="B159" s="35" t="s">
        <v>333</v>
      </c>
      <c r="C159" s="35" t="s">
        <v>338</v>
      </c>
      <c r="D159" s="35" t="s">
        <v>32</v>
      </c>
      <c r="E159" s="36">
        <v>69.7</v>
      </c>
      <c r="F159" s="36">
        <f t="shared" si="44"/>
        <v>20.91</v>
      </c>
      <c r="G159" s="37">
        <v>85.8</v>
      </c>
      <c r="H159" s="38">
        <f t="shared" si="45"/>
        <v>25.74</v>
      </c>
      <c r="I159" s="37">
        <v>85.6</v>
      </c>
      <c r="J159" s="37">
        <f t="shared" si="46"/>
        <v>34.24</v>
      </c>
      <c r="K159" s="38">
        <f t="shared" si="47"/>
        <v>80.89</v>
      </c>
      <c r="L159" s="37">
        <v>3</v>
      </c>
    </row>
    <row r="160" customHeight="1" spans="1:12">
      <c r="A160" s="35" t="s">
        <v>339</v>
      </c>
      <c r="B160" s="35" t="s">
        <v>333</v>
      </c>
      <c r="C160" s="35" t="s">
        <v>340</v>
      </c>
      <c r="D160" s="35" t="s">
        <v>29</v>
      </c>
      <c r="E160" s="36">
        <v>76</v>
      </c>
      <c r="F160" s="36">
        <f t="shared" si="44"/>
        <v>22.8</v>
      </c>
      <c r="G160" s="37">
        <v>64.54</v>
      </c>
      <c r="H160" s="38">
        <f t="shared" si="45"/>
        <v>19.362</v>
      </c>
      <c r="I160" s="37">
        <v>88.4</v>
      </c>
      <c r="J160" s="37">
        <f t="shared" si="46"/>
        <v>35.36</v>
      </c>
      <c r="K160" s="38">
        <f t="shared" si="47"/>
        <v>77.522</v>
      </c>
      <c r="L160" s="37">
        <v>4</v>
      </c>
    </row>
    <row r="161" customHeight="1" spans="1:12">
      <c r="A161" s="35" t="s">
        <v>341</v>
      </c>
      <c r="B161" s="35" t="s">
        <v>333</v>
      </c>
      <c r="C161" s="35" t="s">
        <v>342</v>
      </c>
      <c r="D161" s="35" t="s">
        <v>44</v>
      </c>
      <c r="E161" s="36">
        <v>68.3</v>
      </c>
      <c r="F161" s="36">
        <f t="shared" si="44"/>
        <v>20.49</v>
      </c>
      <c r="G161" s="37">
        <v>75.45</v>
      </c>
      <c r="H161" s="38">
        <f t="shared" si="45"/>
        <v>22.635</v>
      </c>
      <c r="I161" s="37">
        <v>85.8</v>
      </c>
      <c r="J161" s="37">
        <f t="shared" si="46"/>
        <v>34.32</v>
      </c>
      <c r="K161" s="38">
        <f t="shared" si="47"/>
        <v>77.445</v>
      </c>
      <c r="L161" s="37">
        <v>5</v>
      </c>
    </row>
    <row r="162" customHeight="1" spans="1:12">
      <c r="A162" s="35" t="s">
        <v>343</v>
      </c>
      <c r="B162" s="35" t="s">
        <v>333</v>
      </c>
      <c r="C162" s="35" t="s">
        <v>344</v>
      </c>
      <c r="D162" s="35" t="s">
        <v>81</v>
      </c>
      <c r="E162" s="36">
        <v>67.9</v>
      </c>
      <c r="F162" s="36">
        <f t="shared" si="44"/>
        <v>20.37</v>
      </c>
      <c r="G162" s="37">
        <v>65.88</v>
      </c>
      <c r="H162" s="38">
        <f t="shared" si="45"/>
        <v>19.764</v>
      </c>
      <c r="I162" s="37">
        <v>86.4</v>
      </c>
      <c r="J162" s="37">
        <f t="shared" si="46"/>
        <v>34.56</v>
      </c>
      <c r="K162" s="38">
        <f t="shared" si="47"/>
        <v>74.694</v>
      </c>
      <c r="L162" s="37">
        <v>6</v>
      </c>
    </row>
    <row r="163" customHeight="1" spans="1:12">
      <c r="A163" s="35" t="s">
        <v>345</v>
      </c>
      <c r="B163" s="35" t="s">
        <v>333</v>
      </c>
      <c r="C163" s="35" t="s">
        <v>346</v>
      </c>
      <c r="D163" s="35" t="s">
        <v>35</v>
      </c>
      <c r="E163" s="36">
        <v>69.2</v>
      </c>
      <c r="F163" s="36">
        <f t="shared" si="44"/>
        <v>20.76</v>
      </c>
      <c r="G163" s="37">
        <v>65.71</v>
      </c>
      <c r="H163" s="38">
        <f t="shared" si="45"/>
        <v>19.713</v>
      </c>
      <c r="I163" s="37">
        <v>76.8</v>
      </c>
      <c r="J163" s="37">
        <f t="shared" si="46"/>
        <v>30.72</v>
      </c>
      <c r="K163" s="38">
        <f t="shared" si="47"/>
        <v>71.193</v>
      </c>
      <c r="L163" s="37">
        <v>7</v>
      </c>
    </row>
    <row r="164" customHeight="1" spans="1:12">
      <c r="A164" s="35" t="s">
        <v>347</v>
      </c>
      <c r="B164" s="35" t="s">
        <v>333</v>
      </c>
      <c r="C164" s="35" t="s">
        <v>348</v>
      </c>
      <c r="D164" s="35"/>
      <c r="E164" s="36">
        <v>72.4</v>
      </c>
      <c r="F164" s="36">
        <f t="shared" si="44"/>
        <v>21.72</v>
      </c>
      <c r="G164" s="37">
        <v>57.22</v>
      </c>
      <c r="H164" s="38">
        <f t="shared" si="45"/>
        <v>17.166</v>
      </c>
      <c r="I164" s="37"/>
      <c r="J164" s="37">
        <f t="shared" si="46"/>
        <v>0</v>
      </c>
      <c r="K164" s="38">
        <f t="shared" si="47"/>
        <v>38.886</v>
      </c>
      <c r="L164" s="37"/>
    </row>
    <row r="165" customHeight="1" spans="1:12">
      <c r="A165" s="35" t="s">
        <v>349</v>
      </c>
      <c r="B165" s="35" t="s">
        <v>333</v>
      </c>
      <c r="C165" s="35" t="s">
        <v>350</v>
      </c>
      <c r="D165" s="35"/>
      <c r="E165" s="36">
        <v>71.3</v>
      </c>
      <c r="F165" s="36">
        <f t="shared" si="44"/>
        <v>21.39</v>
      </c>
      <c r="G165" s="37">
        <v>56.71</v>
      </c>
      <c r="H165" s="38">
        <f t="shared" si="45"/>
        <v>17.013</v>
      </c>
      <c r="I165" s="37"/>
      <c r="J165" s="37">
        <f t="shared" si="46"/>
        <v>0</v>
      </c>
      <c r="K165" s="38">
        <f t="shared" si="47"/>
        <v>38.403</v>
      </c>
      <c r="L165" s="37"/>
    </row>
    <row r="166" customHeight="1" spans="1:12">
      <c r="A166" s="35" t="s">
        <v>351</v>
      </c>
      <c r="B166" s="35" t="s">
        <v>333</v>
      </c>
      <c r="C166" s="35" t="s">
        <v>352</v>
      </c>
      <c r="D166" s="35"/>
      <c r="E166" s="36">
        <v>68.7</v>
      </c>
      <c r="F166" s="36">
        <f t="shared" si="44"/>
        <v>20.61</v>
      </c>
      <c r="G166" s="37">
        <v>59.05</v>
      </c>
      <c r="H166" s="38">
        <f t="shared" si="45"/>
        <v>17.715</v>
      </c>
      <c r="I166" s="37"/>
      <c r="J166" s="37">
        <f t="shared" si="46"/>
        <v>0</v>
      </c>
      <c r="K166" s="38">
        <f t="shared" si="47"/>
        <v>38.325</v>
      </c>
      <c r="L166" s="37"/>
    </row>
    <row r="167" customHeight="1" spans="1:12">
      <c r="A167" s="35" t="s">
        <v>353</v>
      </c>
      <c r="B167" s="35" t="s">
        <v>333</v>
      </c>
      <c r="C167" s="35" t="s">
        <v>354</v>
      </c>
      <c r="D167" s="35"/>
      <c r="E167" s="36">
        <v>76</v>
      </c>
      <c r="F167" s="36">
        <f t="shared" si="44"/>
        <v>22.8</v>
      </c>
      <c r="G167" s="37">
        <v>51.02</v>
      </c>
      <c r="H167" s="38">
        <f t="shared" si="45"/>
        <v>15.306</v>
      </c>
      <c r="I167" s="37"/>
      <c r="J167" s="37">
        <f t="shared" si="46"/>
        <v>0</v>
      </c>
      <c r="K167" s="38">
        <f t="shared" si="47"/>
        <v>38.106</v>
      </c>
      <c r="L167" s="37"/>
    </row>
    <row r="168" customHeight="1" spans="1:12">
      <c r="A168" s="35" t="s">
        <v>355</v>
      </c>
      <c r="B168" s="35" t="s">
        <v>333</v>
      </c>
      <c r="C168" s="35" t="s">
        <v>356</v>
      </c>
      <c r="D168" s="35"/>
      <c r="E168" s="36">
        <v>68.7</v>
      </c>
      <c r="F168" s="36">
        <f t="shared" si="44"/>
        <v>20.61</v>
      </c>
      <c r="G168" s="37">
        <v>55.2</v>
      </c>
      <c r="H168" s="38">
        <f t="shared" si="45"/>
        <v>16.56</v>
      </c>
      <c r="I168" s="37"/>
      <c r="J168" s="37">
        <f t="shared" si="46"/>
        <v>0</v>
      </c>
      <c r="K168" s="38">
        <f t="shared" si="47"/>
        <v>37.17</v>
      </c>
      <c r="L168" s="37"/>
    </row>
    <row r="169" customHeight="1" spans="1:12">
      <c r="A169" s="35" t="s">
        <v>357</v>
      </c>
      <c r="B169" s="35" t="s">
        <v>333</v>
      </c>
      <c r="C169" s="35" t="s">
        <v>358</v>
      </c>
      <c r="D169" s="35"/>
      <c r="E169" s="36">
        <v>72.1</v>
      </c>
      <c r="F169" s="36">
        <f t="shared" si="44"/>
        <v>21.63</v>
      </c>
      <c r="G169" s="37">
        <v>46.17</v>
      </c>
      <c r="H169" s="38">
        <f t="shared" si="45"/>
        <v>13.851</v>
      </c>
      <c r="I169" s="37"/>
      <c r="J169" s="37">
        <f t="shared" si="46"/>
        <v>0</v>
      </c>
      <c r="K169" s="38">
        <f t="shared" si="47"/>
        <v>35.481</v>
      </c>
      <c r="L169" s="37"/>
    </row>
    <row r="170" customHeight="1" spans="1:12">
      <c r="A170" s="35" t="s">
        <v>359</v>
      </c>
      <c r="B170" s="35" t="s">
        <v>333</v>
      </c>
      <c r="C170" s="35" t="s">
        <v>360</v>
      </c>
      <c r="D170" s="35"/>
      <c r="E170" s="36">
        <v>68.3</v>
      </c>
      <c r="F170" s="36">
        <f t="shared" si="44"/>
        <v>20.49</v>
      </c>
      <c r="G170" s="37">
        <v>47.5</v>
      </c>
      <c r="H170" s="38">
        <f t="shared" si="45"/>
        <v>14.25</v>
      </c>
      <c r="I170" s="37"/>
      <c r="J170" s="37">
        <f t="shared" si="46"/>
        <v>0</v>
      </c>
      <c r="K170" s="38">
        <f t="shared" si="47"/>
        <v>34.74</v>
      </c>
      <c r="L170" s="37"/>
    </row>
    <row r="171" customHeight="1" spans="1:12">
      <c r="A171" s="35" t="s">
        <v>361</v>
      </c>
      <c r="B171" s="35" t="s">
        <v>333</v>
      </c>
      <c r="C171" s="35" t="s">
        <v>362</v>
      </c>
      <c r="D171" s="35"/>
      <c r="E171" s="36">
        <v>66.6</v>
      </c>
      <c r="F171" s="36">
        <f t="shared" si="44"/>
        <v>19.98</v>
      </c>
      <c r="G171" s="37">
        <v>45.31</v>
      </c>
      <c r="H171" s="38">
        <f t="shared" si="45"/>
        <v>13.593</v>
      </c>
      <c r="I171" s="37"/>
      <c r="J171" s="37">
        <f t="shared" si="46"/>
        <v>0</v>
      </c>
      <c r="K171" s="38">
        <f t="shared" si="47"/>
        <v>33.573</v>
      </c>
      <c r="L171" s="37"/>
    </row>
    <row r="172" customHeight="1" spans="1:12">
      <c r="A172" s="35" t="s">
        <v>363</v>
      </c>
      <c r="B172" s="35" t="s">
        <v>333</v>
      </c>
      <c r="C172" s="35" t="s">
        <v>364</v>
      </c>
      <c r="D172" s="35"/>
      <c r="E172" s="36">
        <v>67.8</v>
      </c>
      <c r="F172" s="36">
        <f t="shared" si="44"/>
        <v>20.34</v>
      </c>
      <c r="G172" s="37">
        <v>40.69</v>
      </c>
      <c r="H172" s="38">
        <f t="shared" si="45"/>
        <v>12.207</v>
      </c>
      <c r="I172" s="37"/>
      <c r="J172" s="37">
        <f t="shared" si="46"/>
        <v>0</v>
      </c>
      <c r="K172" s="38">
        <f t="shared" si="47"/>
        <v>32.547</v>
      </c>
      <c r="L172" s="37"/>
    </row>
    <row r="173" customHeight="1" spans="1:12">
      <c r="A173" s="35" t="s">
        <v>365</v>
      </c>
      <c r="B173" s="35" t="s">
        <v>333</v>
      </c>
      <c r="C173" s="35" t="s">
        <v>366</v>
      </c>
      <c r="D173" s="35"/>
      <c r="E173" s="36">
        <v>68.1</v>
      </c>
      <c r="F173" s="36">
        <f t="shared" si="44"/>
        <v>20.43</v>
      </c>
      <c r="G173" s="37">
        <v>32.33</v>
      </c>
      <c r="H173" s="38">
        <f t="shared" si="45"/>
        <v>9.699</v>
      </c>
      <c r="I173" s="37"/>
      <c r="J173" s="37">
        <f t="shared" si="46"/>
        <v>0</v>
      </c>
      <c r="K173" s="38">
        <f t="shared" si="47"/>
        <v>30.129</v>
      </c>
      <c r="L173" s="37"/>
    </row>
    <row r="174" customHeight="1" spans="1:12">
      <c r="A174" s="35" t="s">
        <v>367</v>
      </c>
      <c r="B174" s="35" t="s">
        <v>333</v>
      </c>
      <c r="C174" s="35" t="s">
        <v>368</v>
      </c>
      <c r="D174" s="35"/>
      <c r="E174" s="36">
        <v>67.3</v>
      </c>
      <c r="F174" s="36">
        <f t="shared" si="44"/>
        <v>20.19</v>
      </c>
      <c r="G174" s="37">
        <v>30.78</v>
      </c>
      <c r="H174" s="38">
        <f t="shared" si="45"/>
        <v>9.234</v>
      </c>
      <c r="I174" s="37"/>
      <c r="J174" s="37">
        <f t="shared" si="46"/>
        <v>0</v>
      </c>
      <c r="K174" s="38">
        <f t="shared" si="47"/>
        <v>29.424</v>
      </c>
      <c r="L174" s="37"/>
    </row>
    <row r="175" customHeight="1" spans="1:12">
      <c r="A175" s="35" t="s">
        <v>369</v>
      </c>
      <c r="B175" s="35" t="s">
        <v>333</v>
      </c>
      <c r="C175" s="35" t="s">
        <v>370</v>
      </c>
      <c r="D175" s="35"/>
      <c r="E175" s="36">
        <v>70.4</v>
      </c>
      <c r="F175" s="36">
        <f t="shared" si="44"/>
        <v>21.12</v>
      </c>
      <c r="G175" s="37">
        <v>22.85</v>
      </c>
      <c r="H175" s="38">
        <f t="shared" si="45"/>
        <v>6.855</v>
      </c>
      <c r="I175" s="37"/>
      <c r="J175" s="37">
        <f t="shared" si="46"/>
        <v>0</v>
      </c>
      <c r="K175" s="38">
        <f t="shared" si="47"/>
        <v>27.975</v>
      </c>
      <c r="L175" s="37"/>
    </row>
    <row r="176" customHeight="1" spans="1:12">
      <c r="A176" s="35" t="s">
        <v>371</v>
      </c>
      <c r="B176" s="35" t="s">
        <v>333</v>
      </c>
      <c r="C176" s="35" t="s">
        <v>372</v>
      </c>
      <c r="D176" s="35"/>
      <c r="E176" s="36">
        <v>68.3</v>
      </c>
      <c r="F176" s="36">
        <f t="shared" si="44"/>
        <v>20.49</v>
      </c>
      <c r="G176" s="39" t="s">
        <v>23</v>
      </c>
      <c r="H176" s="38"/>
      <c r="I176" s="37"/>
      <c r="J176" s="37">
        <f t="shared" si="46"/>
        <v>0</v>
      </c>
      <c r="K176" s="37">
        <v>20.49</v>
      </c>
      <c r="L176" s="37"/>
    </row>
    <row r="177" customHeight="1" spans="1:12">
      <c r="A177" s="7" t="s">
        <v>373</v>
      </c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</row>
    <row r="178" s="2" customFormat="1" customHeight="1" spans="1:12">
      <c r="A178" s="8" t="s">
        <v>3</v>
      </c>
      <c r="B178" s="8" t="s">
        <v>4</v>
      </c>
      <c r="C178" s="8" t="s">
        <v>5</v>
      </c>
      <c r="D178" s="8" t="s">
        <v>6</v>
      </c>
      <c r="E178" s="8" t="s">
        <v>7</v>
      </c>
      <c r="F178" s="9" t="s">
        <v>244</v>
      </c>
      <c r="G178" s="9" t="s">
        <v>245</v>
      </c>
      <c r="H178" s="9" t="s">
        <v>244</v>
      </c>
      <c r="I178" s="9" t="s">
        <v>9</v>
      </c>
      <c r="J178" s="9" t="s">
        <v>8</v>
      </c>
      <c r="K178" s="9" t="s">
        <v>11</v>
      </c>
      <c r="L178" s="9" t="s">
        <v>12</v>
      </c>
    </row>
    <row r="179" customHeight="1" spans="1:12">
      <c r="A179" s="10" t="s">
        <v>374</v>
      </c>
      <c r="B179" s="10" t="s">
        <v>375</v>
      </c>
      <c r="C179" s="10" t="s">
        <v>376</v>
      </c>
      <c r="D179" s="10" t="s">
        <v>81</v>
      </c>
      <c r="E179" s="11">
        <v>78.2</v>
      </c>
      <c r="F179" s="13">
        <f t="shared" ref="F179:F183" si="48">E179*0.3</f>
        <v>23.46</v>
      </c>
      <c r="G179" s="13">
        <v>92.6</v>
      </c>
      <c r="H179" s="33">
        <f t="shared" ref="H179:H183" si="49">G179*0.3</f>
        <v>27.78</v>
      </c>
      <c r="I179" s="13">
        <v>90.2</v>
      </c>
      <c r="J179" s="13">
        <f t="shared" ref="J179:J183" si="50">I179*0.4</f>
        <v>36.08</v>
      </c>
      <c r="K179" s="33">
        <f t="shared" ref="K179:K183" si="51">J179+H179+F179</f>
        <v>87.32</v>
      </c>
      <c r="L179" s="13">
        <v>1</v>
      </c>
    </row>
    <row r="180" customHeight="1" spans="1:12">
      <c r="A180" s="10" t="s">
        <v>377</v>
      </c>
      <c r="B180" s="10" t="s">
        <v>375</v>
      </c>
      <c r="C180" s="10" t="s">
        <v>378</v>
      </c>
      <c r="D180" s="10" t="s">
        <v>32</v>
      </c>
      <c r="E180" s="11">
        <v>72.7</v>
      </c>
      <c r="F180" s="13">
        <f t="shared" si="48"/>
        <v>21.81</v>
      </c>
      <c r="G180" s="13">
        <v>91.4</v>
      </c>
      <c r="H180" s="33">
        <f t="shared" si="49"/>
        <v>27.42</v>
      </c>
      <c r="I180" s="13">
        <v>90.8</v>
      </c>
      <c r="J180" s="13">
        <f t="shared" si="50"/>
        <v>36.32</v>
      </c>
      <c r="K180" s="33">
        <f t="shared" si="51"/>
        <v>85.55</v>
      </c>
      <c r="L180" s="13">
        <v>2</v>
      </c>
    </row>
    <row r="181" customHeight="1" spans="1:12">
      <c r="A181" s="10" t="s">
        <v>379</v>
      </c>
      <c r="B181" s="10" t="s">
        <v>375</v>
      </c>
      <c r="C181" s="10" t="s">
        <v>380</v>
      </c>
      <c r="D181" s="10" t="s">
        <v>95</v>
      </c>
      <c r="E181" s="11">
        <v>71.4</v>
      </c>
      <c r="F181" s="13">
        <f t="shared" si="48"/>
        <v>21.42</v>
      </c>
      <c r="G181" s="13">
        <v>92.28</v>
      </c>
      <c r="H181" s="33">
        <f t="shared" si="49"/>
        <v>27.684</v>
      </c>
      <c r="I181" s="13">
        <v>88.2</v>
      </c>
      <c r="J181" s="13">
        <f t="shared" si="50"/>
        <v>35.28</v>
      </c>
      <c r="K181" s="33">
        <f t="shared" si="51"/>
        <v>84.384</v>
      </c>
      <c r="L181" s="13">
        <v>3</v>
      </c>
    </row>
    <row r="182" customHeight="1" spans="1:12">
      <c r="A182" s="10" t="s">
        <v>381</v>
      </c>
      <c r="B182" s="10" t="s">
        <v>375</v>
      </c>
      <c r="C182" s="10" t="s">
        <v>382</v>
      </c>
      <c r="D182" s="10" t="s">
        <v>68</v>
      </c>
      <c r="E182" s="11">
        <v>70.2</v>
      </c>
      <c r="F182" s="13">
        <f t="shared" si="48"/>
        <v>21.06</v>
      </c>
      <c r="G182" s="13">
        <v>93.16</v>
      </c>
      <c r="H182" s="33">
        <f t="shared" si="49"/>
        <v>27.948</v>
      </c>
      <c r="I182" s="13"/>
      <c r="J182" s="13">
        <f t="shared" si="50"/>
        <v>0</v>
      </c>
      <c r="K182" s="33">
        <f t="shared" si="51"/>
        <v>49.008</v>
      </c>
      <c r="L182" s="13"/>
    </row>
    <row r="183" customHeight="1" spans="1:12">
      <c r="A183" s="10" t="s">
        <v>383</v>
      </c>
      <c r="B183" s="10" t="s">
        <v>375</v>
      </c>
      <c r="C183" s="10" t="s">
        <v>384</v>
      </c>
      <c r="D183" s="10" t="s">
        <v>86</v>
      </c>
      <c r="E183" s="11">
        <v>71.2</v>
      </c>
      <c r="F183" s="13">
        <f t="shared" si="48"/>
        <v>21.36</v>
      </c>
      <c r="G183" s="13">
        <v>89.84</v>
      </c>
      <c r="H183" s="33">
        <f t="shared" si="49"/>
        <v>26.952</v>
      </c>
      <c r="I183" s="13"/>
      <c r="J183" s="13">
        <f t="shared" si="50"/>
        <v>0</v>
      </c>
      <c r="K183" s="33">
        <f t="shared" si="51"/>
        <v>48.312</v>
      </c>
      <c r="L183" s="13"/>
    </row>
    <row r="184" customHeight="1" spans="1:12">
      <c r="A184" s="7" t="s">
        <v>385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</row>
    <row r="185" s="2" customFormat="1" customHeight="1" spans="1:12">
      <c r="A185" s="8" t="s">
        <v>3</v>
      </c>
      <c r="B185" s="8" t="s">
        <v>4</v>
      </c>
      <c r="C185" s="8" t="s">
        <v>5</v>
      </c>
      <c r="D185" s="8" t="s">
        <v>6</v>
      </c>
      <c r="E185" s="8" t="s">
        <v>7</v>
      </c>
      <c r="F185" s="9" t="s">
        <v>244</v>
      </c>
      <c r="G185" s="9" t="s">
        <v>245</v>
      </c>
      <c r="H185" s="9" t="s">
        <v>244</v>
      </c>
      <c r="I185" s="9" t="s">
        <v>9</v>
      </c>
      <c r="J185" s="9" t="s">
        <v>8</v>
      </c>
      <c r="K185" s="9" t="s">
        <v>11</v>
      </c>
      <c r="L185" s="9" t="s">
        <v>12</v>
      </c>
    </row>
    <row r="186" customHeight="1" spans="1:12">
      <c r="A186" s="10" t="s">
        <v>386</v>
      </c>
      <c r="B186" s="10" t="s">
        <v>387</v>
      </c>
      <c r="C186" s="10" t="s">
        <v>388</v>
      </c>
      <c r="D186" s="10" t="s">
        <v>154</v>
      </c>
      <c r="E186" s="11">
        <v>78.4</v>
      </c>
      <c r="F186" s="13">
        <f t="shared" ref="F186:F195" si="52">E186*0.3</f>
        <v>23.52</v>
      </c>
      <c r="G186" s="13">
        <v>94.44</v>
      </c>
      <c r="H186" s="33">
        <f t="shared" ref="H186:H195" si="53">G186*0.3</f>
        <v>28.332</v>
      </c>
      <c r="I186" s="13">
        <v>94.6</v>
      </c>
      <c r="J186" s="13">
        <f t="shared" ref="J186:J195" si="54">I186*0.4</f>
        <v>37.84</v>
      </c>
      <c r="K186" s="33">
        <f t="shared" ref="K186:K195" si="55">J186+H186+F186</f>
        <v>89.692</v>
      </c>
      <c r="L186" s="13">
        <v>1</v>
      </c>
    </row>
    <row r="187" customHeight="1" spans="1:12">
      <c r="A187" s="10" t="s">
        <v>389</v>
      </c>
      <c r="B187" s="10" t="s">
        <v>387</v>
      </c>
      <c r="C187" s="10" t="s">
        <v>390</v>
      </c>
      <c r="D187" s="10" t="s">
        <v>124</v>
      </c>
      <c r="E187" s="11">
        <v>79.8</v>
      </c>
      <c r="F187" s="13">
        <f t="shared" si="52"/>
        <v>23.94</v>
      </c>
      <c r="G187" s="13">
        <v>93.8</v>
      </c>
      <c r="H187" s="33">
        <f t="shared" si="53"/>
        <v>28.14</v>
      </c>
      <c r="I187" s="13">
        <v>92.2</v>
      </c>
      <c r="J187" s="13">
        <f t="shared" si="54"/>
        <v>36.88</v>
      </c>
      <c r="K187" s="33">
        <f t="shared" si="55"/>
        <v>88.96</v>
      </c>
      <c r="L187" s="13">
        <v>2</v>
      </c>
    </row>
    <row r="188" customHeight="1" spans="1:12">
      <c r="A188" s="10" t="s">
        <v>391</v>
      </c>
      <c r="B188" s="10" t="s">
        <v>387</v>
      </c>
      <c r="C188" s="10" t="s">
        <v>392</v>
      </c>
      <c r="D188" s="10" t="s">
        <v>51</v>
      </c>
      <c r="E188" s="11">
        <v>76.3</v>
      </c>
      <c r="F188" s="13">
        <f t="shared" si="52"/>
        <v>22.89</v>
      </c>
      <c r="G188" s="13">
        <v>92.16</v>
      </c>
      <c r="H188" s="33">
        <f t="shared" si="53"/>
        <v>27.648</v>
      </c>
      <c r="I188" s="13">
        <v>94.4</v>
      </c>
      <c r="J188" s="13">
        <f t="shared" si="54"/>
        <v>37.76</v>
      </c>
      <c r="K188" s="33">
        <f t="shared" si="55"/>
        <v>88.298</v>
      </c>
      <c r="L188" s="13">
        <v>3</v>
      </c>
    </row>
    <row r="189" customHeight="1" spans="1:12">
      <c r="A189" s="10" t="s">
        <v>393</v>
      </c>
      <c r="B189" s="10" t="s">
        <v>387</v>
      </c>
      <c r="C189" s="10" t="s">
        <v>394</v>
      </c>
      <c r="D189" s="10" t="s">
        <v>65</v>
      </c>
      <c r="E189" s="11">
        <v>80.7</v>
      </c>
      <c r="F189" s="13">
        <f t="shared" si="52"/>
        <v>24.21</v>
      </c>
      <c r="G189" s="13">
        <v>90.84</v>
      </c>
      <c r="H189" s="33">
        <f t="shared" si="53"/>
        <v>27.252</v>
      </c>
      <c r="I189" s="13">
        <v>89.4</v>
      </c>
      <c r="J189" s="13">
        <f t="shared" si="54"/>
        <v>35.76</v>
      </c>
      <c r="K189" s="33">
        <f t="shared" si="55"/>
        <v>87.222</v>
      </c>
      <c r="L189" s="13">
        <v>4</v>
      </c>
    </row>
    <row r="190" customHeight="1" spans="1:12">
      <c r="A190" s="10" t="s">
        <v>395</v>
      </c>
      <c r="B190" s="10" t="s">
        <v>387</v>
      </c>
      <c r="C190" s="10" t="s">
        <v>396</v>
      </c>
      <c r="D190" s="10" t="s">
        <v>62</v>
      </c>
      <c r="E190" s="11">
        <v>75</v>
      </c>
      <c r="F190" s="13">
        <f t="shared" si="52"/>
        <v>22.5</v>
      </c>
      <c r="G190" s="13">
        <v>92.28</v>
      </c>
      <c r="H190" s="33">
        <f t="shared" si="53"/>
        <v>27.684</v>
      </c>
      <c r="I190" s="13">
        <v>91</v>
      </c>
      <c r="J190" s="13">
        <f t="shared" si="54"/>
        <v>36.4</v>
      </c>
      <c r="K190" s="33">
        <f t="shared" si="55"/>
        <v>86.584</v>
      </c>
      <c r="L190" s="13">
        <v>5</v>
      </c>
    </row>
    <row r="191" customHeight="1" spans="1:12">
      <c r="A191" s="10" t="s">
        <v>397</v>
      </c>
      <c r="B191" s="10" t="s">
        <v>387</v>
      </c>
      <c r="C191" s="10" t="s">
        <v>398</v>
      </c>
      <c r="D191" s="10" t="s">
        <v>172</v>
      </c>
      <c r="E191" s="11">
        <v>74.1</v>
      </c>
      <c r="F191" s="13">
        <f t="shared" si="52"/>
        <v>22.23</v>
      </c>
      <c r="G191" s="13">
        <v>92.48</v>
      </c>
      <c r="H191" s="33">
        <f t="shared" si="53"/>
        <v>27.744</v>
      </c>
      <c r="I191" s="13">
        <v>91.1</v>
      </c>
      <c r="J191" s="13">
        <f t="shared" si="54"/>
        <v>36.44</v>
      </c>
      <c r="K191" s="33">
        <f t="shared" si="55"/>
        <v>86.414</v>
      </c>
      <c r="L191" s="13">
        <v>6</v>
      </c>
    </row>
    <row r="192" customHeight="1" spans="1:12">
      <c r="A192" s="10" t="s">
        <v>399</v>
      </c>
      <c r="B192" s="10" t="s">
        <v>387</v>
      </c>
      <c r="C192" s="10" t="s">
        <v>400</v>
      </c>
      <c r="D192" s="10" t="s">
        <v>54</v>
      </c>
      <c r="E192" s="11">
        <v>76.5</v>
      </c>
      <c r="F192" s="13">
        <f t="shared" si="52"/>
        <v>22.95</v>
      </c>
      <c r="G192" s="13">
        <v>89.8</v>
      </c>
      <c r="H192" s="33">
        <f t="shared" si="53"/>
        <v>26.94</v>
      </c>
      <c r="I192" s="13"/>
      <c r="J192" s="13">
        <f t="shared" si="54"/>
        <v>0</v>
      </c>
      <c r="K192" s="33">
        <f t="shared" si="55"/>
        <v>49.89</v>
      </c>
      <c r="L192" s="13"/>
    </row>
    <row r="193" customHeight="1" spans="1:12">
      <c r="A193" s="10" t="s">
        <v>401</v>
      </c>
      <c r="B193" s="10" t="s">
        <v>387</v>
      </c>
      <c r="C193" s="10" t="s">
        <v>402</v>
      </c>
      <c r="D193" s="10" t="s">
        <v>157</v>
      </c>
      <c r="E193" s="11">
        <v>76.7</v>
      </c>
      <c r="F193" s="13">
        <f t="shared" si="52"/>
        <v>23.01</v>
      </c>
      <c r="G193" s="13">
        <v>89.16</v>
      </c>
      <c r="H193" s="33">
        <f t="shared" si="53"/>
        <v>26.748</v>
      </c>
      <c r="I193" s="13"/>
      <c r="J193" s="13">
        <f t="shared" si="54"/>
        <v>0</v>
      </c>
      <c r="K193" s="33">
        <f t="shared" si="55"/>
        <v>49.758</v>
      </c>
      <c r="L193" s="13"/>
    </row>
    <row r="194" customHeight="1" spans="1:12">
      <c r="A194" s="10" t="s">
        <v>403</v>
      </c>
      <c r="B194" s="10" t="s">
        <v>387</v>
      </c>
      <c r="C194" s="10" t="s">
        <v>404</v>
      </c>
      <c r="D194" s="10" t="s">
        <v>118</v>
      </c>
      <c r="E194" s="11">
        <v>74.1</v>
      </c>
      <c r="F194" s="13">
        <f t="shared" si="52"/>
        <v>22.23</v>
      </c>
      <c r="G194" s="13">
        <v>88.8</v>
      </c>
      <c r="H194" s="33">
        <f t="shared" si="53"/>
        <v>26.64</v>
      </c>
      <c r="I194" s="13"/>
      <c r="J194" s="13">
        <f t="shared" si="54"/>
        <v>0</v>
      </c>
      <c r="K194" s="33">
        <f t="shared" si="55"/>
        <v>48.87</v>
      </c>
      <c r="L194" s="13"/>
    </row>
    <row r="195" customHeight="1" spans="1:12">
      <c r="A195" s="10" t="s">
        <v>405</v>
      </c>
      <c r="B195" s="10" t="s">
        <v>387</v>
      </c>
      <c r="C195" s="10" t="s">
        <v>406</v>
      </c>
      <c r="D195" s="10" t="s">
        <v>187</v>
      </c>
      <c r="E195" s="11">
        <v>76.4</v>
      </c>
      <c r="F195" s="13">
        <f t="shared" si="52"/>
        <v>22.92</v>
      </c>
      <c r="G195" s="19" t="s">
        <v>23</v>
      </c>
      <c r="H195" s="13"/>
      <c r="I195" s="19"/>
      <c r="J195" s="13"/>
      <c r="K195" s="33">
        <v>22.92</v>
      </c>
      <c r="L195" s="13"/>
    </row>
    <row r="196" customHeight="1" spans="1:12">
      <c r="A196" s="7" t="s">
        <v>407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="2" customFormat="1" customHeight="1" spans="1:12">
      <c r="A197" s="8" t="s">
        <v>3</v>
      </c>
      <c r="B197" s="8" t="s">
        <v>4</v>
      </c>
      <c r="C197" s="8" t="s">
        <v>5</v>
      </c>
      <c r="D197" s="8" t="s">
        <v>6</v>
      </c>
      <c r="E197" s="8" t="s">
        <v>7</v>
      </c>
      <c r="F197" s="9" t="s">
        <v>244</v>
      </c>
      <c r="G197" s="9" t="s">
        <v>245</v>
      </c>
      <c r="H197" s="9" t="s">
        <v>244</v>
      </c>
      <c r="I197" s="9" t="s">
        <v>9</v>
      </c>
      <c r="J197" s="9" t="s">
        <v>8</v>
      </c>
      <c r="K197" s="9" t="s">
        <v>11</v>
      </c>
      <c r="L197" s="9" t="s">
        <v>12</v>
      </c>
    </row>
    <row r="198" customHeight="1" spans="1:12">
      <c r="A198" s="10" t="s">
        <v>408</v>
      </c>
      <c r="B198" s="10" t="s">
        <v>409</v>
      </c>
      <c r="C198" s="10" t="s">
        <v>410</v>
      </c>
      <c r="D198" s="10" t="s">
        <v>41</v>
      </c>
      <c r="E198" s="11">
        <v>77.3</v>
      </c>
      <c r="F198" s="13">
        <f t="shared" ref="F198:F202" si="56">E198*0.3</f>
        <v>23.19</v>
      </c>
      <c r="G198" s="13">
        <v>93.48</v>
      </c>
      <c r="H198" s="33">
        <f t="shared" ref="H198:H202" si="57">G198*0.3</f>
        <v>28.044</v>
      </c>
      <c r="I198" s="13">
        <v>91</v>
      </c>
      <c r="J198" s="13">
        <f t="shared" ref="J198:J202" si="58">I198*0.4</f>
        <v>36.4</v>
      </c>
      <c r="K198" s="33">
        <f t="shared" ref="K198:K202" si="59">J198+H198+F198</f>
        <v>87.634</v>
      </c>
      <c r="L198" s="13">
        <v>1</v>
      </c>
    </row>
    <row r="199" customHeight="1" spans="1:12">
      <c r="A199" s="10" t="s">
        <v>411</v>
      </c>
      <c r="B199" s="10" t="s">
        <v>409</v>
      </c>
      <c r="C199" s="10" t="s">
        <v>412</v>
      </c>
      <c r="D199" s="10" t="s">
        <v>44</v>
      </c>
      <c r="E199" s="11">
        <v>72.5</v>
      </c>
      <c r="F199" s="13">
        <f t="shared" si="56"/>
        <v>21.75</v>
      </c>
      <c r="G199" s="13">
        <v>95.32</v>
      </c>
      <c r="H199" s="33">
        <f t="shared" si="57"/>
        <v>28.596</v>
      </c>
      <c r="I199" s="13">
        <v>92.6</v>
      </c>
      <c r="J199" s="13">
        <f t="shared" si="58"/>
        <v>37.04</v>
      </c>
      <c r="K199" s="33">
        <f t="shared" si="59"/>
        <v>87.386</v>
      </c>
      <c r="L199" s="13">
        <v>2</v>
      </c>
    </row>
    <row r="200" customHeight="1" spans="1:12">
      <c r="A200" s="10" t="s">
        <v>413</v>
      </c>
      <c r="B200" s="10" t="s">
        <v>409</v>
      </c>
      <c r="C200" s="10" t="s">
        <v>414</v>
      </c>
      <c r="D200" s="10" t="s">
        <v>35</v>
      </c>
      <c r="E200" s="11">
        <v>75.2</v>
      </c>
      <c r="F200" s="13">
        <f t="shared" si="56"/>
        <v>22.56</v>
      </c>
      <c r="G200" s="13">
        <v>91.24</v>
      </c>
      <c r="H200" s="33">
        <f t="shared" si="57"/>
        <v>27.372</v>
      </c>
      <c r="I200" s="13">
        <v>91</v>
      </c>
      <c r="J200" s="13">
        <f t="shared" si="58"/>
        <v>36.4</v>
      </c>
      <c r="K200" s="33">
        <f t="shared" si="59"/>
        <v>86.332</v>
      </c>
      <c r="L200" s="13">
        <v>3</v>
      </c>
    </row>
    <row r="201" customHeight="1" spans="1:12">
      <c r="A201" s="10" t="s">
        <v>415</v>
      </c>
      <c r="B201" s="10" t="s">
        <v>409</v>
      </c>
      <c r="C201" s="10" t="s">
        <v>416</v>
      </c>
      <c r="D201" s="10" t="s">
        <v>29</v>
      </c>
      <c r="E201" s="11">
        <v>72.1</v>
      </c>
      <c r="F201" s="13">
        <f t="shared" si="56"/>
        <v>21.63</v>
      </c>
      <c r="G201" s="13">
        <v>93.2</v>
      </c>
      <c r="H201" s="33">
        <f t="shared" si="57"/>
        <v>27.96</v>
      </c>
      <c r="I201" s="13"/>
      <c r="J201" s="13">
        <f t="shared" si="58"/>
        <v>0</v>
      </c>
      <c r="K201" s="33">
        <f t="shared" si="59"/>
        <v>49.59</v>
      </c>
      <c r="L201" s="13"/>
    </row>
    <row r="202" customHeight="1" spans="1:12">
      <c r="A202" s="10" t="s">
        <v>417</v>
      </c>
      <c r="B202" s="10" t="s">
        <v>409</v>
      </c>
      <c r="C202" s="10" t="s">
        <v>418</v>
      </c>
      <c r="D202" s="10" t="s">
        <v>38</v>
      </c>
      <c r="E202" s="11">
        <v>72</v>
      </c>
      <c r="F202" s="13">
        <f t="shared" si="56"/>
        <v>21.6</v>
      </c>
      <c r="G202" s="13">
        <v>92.84</v>
      </c>
      <c r="H202" s="33">
        <f t="shared" si="57"/>
        <v>27.852</v>
      </c>
      <c r="I202" s="13"/>
      <c r="J202" s="13">
        <f t="shared" si="58"/>
        <v>0</v>
      </c>
      <c r="K202" s="33">
        <f t="shared" si="59"/>
        <v>49.452</v>
      </c>
      <c r="L202" s="13"/>
    </row>
    <row r="203" customHeight="1" spans="1:12">
      <c r="A203" s="7" t="s">
        <v>419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</row>
    <row r="204" s="2" customFormat="1" customHeight="1" spans="1:12">
      <c r="A204" s="8" t="s">
        <v>3</v>
      </c>
      <c r="B204" s="8" t="s">
        <v>4</v>
      </c>
      <c r="C204" s="8" t="s">
        <v>5</v>
      </c>
      <c r="D204" s="8" t="s">
        <v>420</v>
      </c>
      <c r="E204" s="8" t="s">
        <v>7</v>
      </c>
      <c r="F204" s="9" t="s">
        <v>244</v>
      </c>
      <c r="G204" s="9" t="s">
        <v>245</v>
      </c>
      <c r="H204" s="9" t="s">
        <v>244</v>
      </c>
      <c r="I204" s="9" t="s">
        <v>9</v>
      </c>
      <c r="J204" s="9" t="s">
        <v>8</v>
      </c>
      <c r="K204" s="9" t="s">
        <v>11</v>
      </c>
      <c r="L204" s="9" t="s">
        <v>12</v>
      </c>
    </row>
    <row r="205" customHeight="1" spans="1:12">
      <c r="A205" s="10" t="s">
        <v>421</v>
      </c>
      <c r="B205" s="10" t="s">
        <v>422</v>
      </c>
      <c r="C205" s="10" t="s">
        <v>423</v>
      </c>
      <c r="D205" s="11">
        <v>1</v>
      </c>
      <c r="E205" s="11">
        <v>67.9</v>
      </c>
      <c r="F205" s="13">
        <f t="shared" ref="F205:F223" si="60">E205*0.3</f>
        <v>20.37</v>
      </c>
      <c r="G205" s="13">
        <v>91.68</v>
      </c>
      <c r="H205" s="33">
        <f t="shared" ref="H205:H223" si="61">G205*0.3</f>
        <v>27.504</v>
      </c>
      <c r="I205" s="13">
        <v>93.4</v>
      </c>
      <c r="J205" s="13">
        <f t="shared" ref="J205:J223" si="62">I205*0.4</f>
        <v>37.36</v>
      </c>
      <c r="K205" s="33">
        <f t="shared" ref="K205:K223" si="63">J205+H205+F205</f>
        <v>85.234</v>
      </c>
      <c r="L205" s="13">
        <v>1</v>
      </c>
    </row>
    <row r="206" customHeight="1" spans="1:12">
      <c r="A206" s="10" t="s">
        <v>424</v>
      </c>
      <c r="B206" s="10" t="s">
        <v>422</v>
      </c>
      <c r="C206" s="10" t="s">
        <v>425</v>
      </c>
      <c r="D206" s="11">
        <v>15</v>
      </c>
      <c r="E206" s="11">
        <v>69.6</v>
      </c>
      <c r="F206" s="13">
        <f t="shared" si="60"/>
        <v>20.88</v>
      </c>
      <c r="G206" s="13">
        <v>88.88</v>
      </c>
      <c r="H206" s="33">
        <f t="shared" si="61"/>
        <v>26.664</v>
      </c>
      <c r="I206" s="13">
        <v>84.8</v>
      </c>
      <c r="J206" s="13">
        <f t="shared" si="62"/>
        <v>33.92</v>
      </c>
      <c r="K206" s="33">
        <f t="shared" si="63"/>
        <v>81.464</v>
      </c>
      <c r="L206" s="13">
        <v>2</v>
      </c>
    </row>
    <row r="207" customHeight="1" spans="1:12">
      <c r="A207" s="10" t="s">
        <v>426</v>
      </c>
      <c r="B207" s="10" t="s">
        <v>422</v>
      </c>
      <c r="C207" s="10" t="s">
        <v>427</v>
      </c>
      <c r="D207" s="11">
        <v>17</v>
      </c>
      <c r="E207" s="11">
        <v>72.1</v>
      </c>
      <c r="F207" s="13">
        <f t="shared" si="60"/>
        <v>21.63</v>
      </c>
      <c r="G207" s="13">
        <v>86.62</v>
      </c>
      <c r="H207" s="33">
        <f t="shared" si="61"/>
        <v>25.986</v>
      </c>
      <c r="I207" s="13">
        <v>83.2</v>
      </c>
      <c r="J207" s="13">
        <f t="shared" si="62"/>
        <v>33.28</v>
      </c>
      <c r="K207" s="33">
        <f t="shared" si="63"/>
        <v>80.896</v>
      </c>
      <c r="L207" s="13">
        <v>3</v>
      </c>
    </row>
    <row r="208" customHeight="1" spans="1:12">
      <c r="A208" s="10" t="s">
        <v>428</v>
      </c>
      <c r="B208" s="10" t="s">
        <v>422</v>
      </c>
      <c r="C208" s="10" t="s">
        <v>429</v>
      </c>
      <c r="D208" s="11">
        <v>4</v>
      </c>
      <c r="E208" s="11">
        <v>52.6</v>
      </c>
      <c r="F208" s="13">
        <f t="shared" si="60"/>
        <v>15.78</v>
      </c>
      <c r="G208" s="13">
        <v>91.74</v>
      </c>
      <c r="H208" s="33">
        <f t="shared" si="61"/>
        <v>27.522</v>
      </c>
      <c r="I208" s="13">
        <v>87.6</v>
      </c>
      <c r="J208" s="13">
        <f t="shared" si="62"/>
        <v>35.04</v>
      </c>
      <c r="K208" s="33">
        <f t="shared" si="63"/>
        <v>78.342</v>
      </c>
      <c r="L208" s="13">
        <v>4</v>
      </c>
    </row>
    <row r="209" customHeight="1" spans="1:12">
      <c r="A209" s="10" t="s">
        <v>430</v>
      </c>
      <c r="B209" s="10" t="s">
        <v>422</v>
      </c>
      <c r="C209" s="10" t="s">
        <v>431</v>
      </c>
      <c r="D209" s="11">
        <v>11</v>
      </c>
      <c r="E209" s="11">
        <v>47.8</v>
      </c>
      <c r="F209" s="13">
        <f t="shared" si="60"/>
        <v>14.34</v>
      </c>
      <c r="G209" s="13">
        <v>92.26</v>
      </c>
      <c r="H209" s="33">
        <f t="shared" si="61"/>
        <v>27.678</v>
      </c>
      <c r="I209" s="13">
        <v>89.8</v>
      </c>
      <c r="J209" s="13">
        <f t="shared" si="62"/>
        <v>35.92</v>
      </c>
      <c r="K209" s="33">
        <f t="shared" si="63"/>
        <v>77.938</v>
      </c>
      <c r="L209" s="13">
        <v>5</v>
      </c>
    </row>
    <row r="210" customHeight="1" spans="1:12">
      <c r="A210" s="10" t="s">
        <v>432</v>
      </c>
      <c r="B210" s="10" t="s">
        <v>422</v>
      </c>
      <c r="C210" s="10" t="s">
        <v>433</v>
      </c>
      <c r="D210" s="11">
        <v>6</v>
      </c>
      <c r="E210" s="11">
        <v>63</v>
      </c>
      <c r="F210" s="13">
        <f t="shared" si="60"/>
        <v>18.9</v>
      </c>
      <c r="G210" s="13">
        <v>84.32</v>
      </c>
      <c r="H210" s="33">
        <f t="shared" si="61"/>
        <v>25.296</v>
      </c>
      <c r="I210" s="13">
        <v>82</v>
      </c>
      <c r="J210" s="13">
        <f t="shared" si="62"/>
        <v>32.8</v>
      </c>
      <c r="K210" s="33">
        <f t="shared" si="63"/>
        <v>76.996</v>
      </c>
      <c r="L210" s="13">
        <v>6</v>
      </c>
    </row>
    <row r="211" customHeight="1" spans="1:12">
      <c r="A211" s="10" t="s">
        <v>434</v>
      </c>
      <c r="B211" s="10" t="s">
        <v>422</v>
      </c>
      <c r="C211" s="10" t="s">
        <v>435</v>
      </c>
      <c r="D211" s="11">
        <v>10</v>
      </c>
      <c r="E211" s="11">
        <v>45.3</v>
      </c>
      <c r="F211" s="13">
        <f t="shared" si="60"/>
        <v>13.59</v>
      </c>
      <c r="G211" s="13">
        <v>87.42</v>
      </c>
      <c r="H211" s="33">
        <f t="shared" si="61"/>
        <v>26.226</v>
      </c>
      <c r="I211" s="13">
        <v>92.2</v>
      </c>
      <c r="J211" s="13">
        <f t="shared" si="62"/>
        <v>36.88</v>
      </c>
      <c r="K211" s="33">
        <f t="shared" si="63"/>
        <v>76.696</v>
      </c>
      <c r="L211" s="13">
        <v>7</v>
      </c>
    </row>
    <row r="212" customHeight="1" spans="1:12">
      <c r="A212" s="10" t="s">
        <v>436</v>
      </c>
      <c r="B212" s="10" t="s">
        <v>422</v>
      </c>
      <c r="C212" s="10" t="s">
        <v>437</v>
      </c>
      <c r="D212" s="11">
        <v>16</v>
      </c>
      <c r="E212" s="11">
        <v>52.2</v>
      </c>
      <c r="F212" s="13">
        <f t="shared" si="60"/>
        <v>15.66</v>
      </c>
      <c r="G212" s="13">
        <v>89.78</v>
      </c>
      <c r="H212" s="33">
        <f t="shared" si="61"/>
        <v>26.934</v>
      </c>
      <c r="I212" s="13">
        <v>84.8</v>
      </c>
      <c r="J212" s="13">
        <f t="shared" si="62"/>
        <v>33.92</v>
      </c>
      <c r="K212" s="33">
        <f t="shared" si="63"/>
        <v>76.514</v>
      </c>
      <c r="L212" s="13">
        <v>8</v>
      </c>
    </row>
    <row r="213" customHeight="1" spans="1:12">
      <c r="A213" s="10" t="s">
        <v>438</v>
      </c>
      <c r="B213" s="10" t="s">
        <v>422</v>
      </c>
      <c r="C213" s="10" t="s">
        <v>439</v>
      </c>
      <c r="D213" s="11">
        <v>7</v>
      </c>
      <c r="E213" s="11">
        <v>58</v>
      </c>
      <c r="F213" s="13">
        <f t="shared" si="60"/>
        <v>17.4</v>
      </c>
      <c r="G213" s="13">
        <v>86.36</v>
      </c>
      <c r="H213" s="33">
        <f t="shared" si="61"/>
        <v>25.908</v>
      </c>
      <c r="I213" s="13">
        <v>80.2</v>
      </c>
      <c r="J213" s="13">
        <f t="shared" si="62"/>
        <v>32.08</v>
      </c>
      <c r="K213" s="33">
        <f t="shared" si="63"/>
        <v>75.388</v>
      </c>
      <c r="L213" s="13">
        <v>9</v>
      </c>
    </row>
    <row r="214" customHeight="1" spans="1:12">
      <c r="A214" s="10" t="s">
        <v>440</v>
      </c>
      <c r="B214" s="10" t="s">
        <v>422</v>
      </c>
      <c r="C214" s="10" t="s">
        <v>441</v>
      </c>
      <c r="D214" s="11">
        <v>2</v>
      </c>
      <c r="E214" s="11">
        <v>65.1</v>
      </c>
      <c r="F214" s="13">
        <f t="shared" si="60"/>
        <v>19.53</v>
      </c>
      <c r="G214" s="13">
        <v>82.02</v>
      </c>
      <c r="H214" s="33">
        <f t="shared" si="61"/>
        <v>24.606</v>
      </c>
      <c r="I214" s="13">
        <v>77.4</v>
      </c>
      <c r="J214" s="13">
        <f t="shared" si="62"/>
        <v>30.96</v>
      </c>
      <c r="K214" s="33">
        <f t="shared" si="63"/>
        <v>75.096</v>
      </c>
      <c r="L214" s="13">
        <v>10</v>
      </c>
    </row>
    <row r="215" customHeight="1" spans="1:12">
      <c r="A215" s="10" t="s">
        <v>442</v>
      </c>
      <c r="B215" s="10" t="s">
        <v>422</v>
      </c>
      <c r="C215" s="10" t="s">
        <v>443</v>
      </c>
      <c r="D215" s="11">
        <v>12</v>
      </c>
      <c r="E215" s="11">
        <v>49.2</v>
      </c>
      <c r="F215" s="13">
        <f t="shared" si="60"/>
        <v>14.76</v>
      </c>
      <c r="G215" s="13">
        <v>85.76</v>
      </c>
      <c r="H215" s="33">
        <f t="shared" si="61"/>
        <v>25.728</v>
      </c>
      <c r="I215" s="13">
        <v>85.4</v>
      </c>
      <c r="J215" s="13">
        <f t="shared" si="62"/>
        <v>34.16</v>
      </c>
      <c r="K215" s="33">
        <f t="shared" si="63"/>
        <v>74.648</v>
      </c>
      <c r="L215" s="13">
        <v>11</v>
      </c>
    </row>
    <row r="216" customHeight="1" spans="1:12">
      <c r="A216" s="10" t="s">
        <v>444</v>
      </c>
      <c r="B216" s="10" t="s">
        <v>422</v>
      </c>
      <c r="C216" s="10" t="s">
        <v>445</v>
      </c>
      <c r="D216" s="11">
        <v>13</v>
      </c>
      <c r="E216" s="11">
        <v>54.9</v>
      </c>
      <c r="F216" s="13">
        <f t="shared" si="60"/>
        <v>16.47</v>
      </c>
      <c r="G216" s="13">
        <v>83.76</v>
      </c>
      <c r="H216" s="33">
        <f t="shared" si="61"/>
        <v>25.128</v>
      </c>
      <c r="I216" s="13">
        <v>82.2</v>
      </c>
      <c r="J216" s="13">
        <f t="shared" si="62"/>
        <v>32.88</v>
      </c>
      <c r="K216" s="33">
        <f t="shared" si="63"/>
        <v>74.478</v>
      </c>
      <c r="L216" s="13">
        <v>12</v>
      </c>
    </row>
    <row r="217" customHeight="1" spans="1:12">
      <c r="A217" s="10" t="s">
        <v>446</v>
      </c>
      <c r="B217" s="10" t="s">
        <v>422</v>
      </c>
      <c r="C217" s="10" t="s">
        <v>447</v>
      </c>
      <c r="D217" s="11">
        <v>14</v>
      </c>
      <c r="E217" s="11">
        <v>47.6</v>
      </c>
      <c r="F217" s="13">
        <f t="shared" si="60"/>
        <v>14.28</v>
      </c>
      <c r="G217" s="13">
        <v>85.36</v>
      </c>
      <c r="H217" s="33">
        <f t="shared" si="61"/>
        <v>25.608</v>
      </c>
      <c r="I217" s="13">
        <v>84.6</v>
      </c>
      <c r="J217" s="13">
        <f t="shared" si="62"/>
        <v>33.84</v>
      </c>
      <c r="K217" s="33">
        <f t="shared" si="63"/>
        <v>73.728</v>
      </c>
      <c r="L217" s="13">
        <v>13</v>
      </c>
    </row>
    <row r="218" customHeight="1" spans="1:12">
      <c r="A218" s="10" t="s">
        <v>448</v>
      </c>
      <c r="B218" s="10" t="s">
        <v>422</v>
      </c>
      <c r="C218" s="10" t="s">
        <v>449</v>
      </c>
      <c r="D218" s="11">
        <v>5</v>
      </c>
      <c r="E218" s="11">
        <v>48.4</v>
      </c>
      <c r="F218" s="13">
        <f t="shared" si="60"/>
        <v>14.52</v>
      </c>
      <c r="G218" s="13">
        <v>83.44</v>
      </c>
      <c r="H218" s="33">
        <f t="shared" si="61"/>
        <v>25.032</v>
      </c>
      <c r="I218" s="13">
        <v>83.4</v>
      </c>
      <c r="J218" s="13">
        <f t="shared" si="62"/>
        <v>33.36</v>
      </c>
      <c r="K218" s="33">
        <f t="shared" si="63"/>
        <v>72.912</v>
      </c>
      <c r="L218" s="13">
        <v>14</v>
      </c>
    </row>
    <row r="219" customHeight="1" spans="1:12">
      <c r="A219" s="10" t="s">
        <v>450</v>
      </c>
      <c r="B219" s="10" t="s">
        <v>422</v>
      </c>
      <c r="C219" s="10" t="s">
        <v>451</v>
      </c>
      <c r="D219" s="11">
        <v>3</v>
      </c>
      <c r="E219" s="11">
        <v>43.7</v>
      </c>
      <c r="F219" s="13">
        <f t="shared" si="60"/>
        <v>13.11</v>
      </c>
      <c r="G219" s="13">
        <v>84.48</v>
      </c>
      <c r="H219" s="33">
        <f t="shared" si="61"/>
        <v>25.344</v>
      </c>
      <c r="I219" s="13">
        <v>79</v>
      </c>
      <c r="J219" s="13">
        <f t="shared" si="62"/>
        <v>31.6</v>
      </c>
      <c r="K219" s="33">
        <f t="shared" si="63"/>
        <v>70.054</v>
      </c>
      <c r="L219" s="13">
        <v>15</v>
      </c>
    </row>
    <row r="220" customHeight="1" spans="1:12">
      <c r="A220" s="10" t="s">
        <v>452</v>
      </c>
      <c r="B220" s="10" t="s">
        <v>422</v>
      </c>
      <c r="C220" s="10" t="s">
        <v>453</v>
      </c>
      <c r="D220" s="11">
        <v>8</v>
      </c>
      <c r="E220" s="11">
        <v>46</v>
      </c>
      <c r="F220" s="13">
        <f t="shared" si="60"/>
        <v>13.8</v>
      </c>
      <c r="G220" s="13">
        <v>79.2</v>
      </c>
      <c r="H220" s="33">
        <f t="shared" si="61"/>
        <v>23.76</v>
      </c>
      <c r="I220" s="13"/>
      <c r="J220" s="13">
        <f t="shared" si="62"/>
        <v>0</v>
      </c>
      <c r="K220" s="33">
        <f t="shared" si="63"/>
        <v>37.56</v>
      </c>
      <c r="L220" s="13"/>
    </row>
    <row r="221" customHeight="1" spans="1:12">
      <c r="A221" s="10" t="s">
        <v>454</v>
      </c>
      <c r="B221" s="10" t="s">
        <v>422</v>
      </c>
      <c r="C221" s="10" t="s">
        <v>455</v>
      </c>
      <c r="D221" s="11">
        <v>9</v>
      </c>
      <c r="E221" s="11">
        <v>45.1</v>
      </c>
      <c r="F221" s="13">
        <f t="shared" si="60"/>
        <v>13.53</v>
      </c>
      <c r="G221" s="13">
        <v>78.48</v>
      </c>
      <c r="H221" s="33">
        <f t="shared" si="61"/>
        <v>23.544</v>
      </c>
      <c r="I221" s="13"/>
      <c r="J221" s="13">
        <f t="shared" si="62"/>
        <v>0</v>
      </c>
      <c r="K221" s="33">
        <f t="shared" si="63"/>
        <v>37.074</v>
      </c>
      <c r="L221" s="13"/>
    </row>
    <row r="222" customHeight="1" spans="1:12">
      <c r="A222" s="10" t="s">
        <v>456</v>
      </c>
      <c r="B222" s="10" t="s">
        <v>422</v>
      </c>
      <c r="C222" s="10" t="s">
        <v>457</v>
      </c>
      <c r="D222" s="10" t="s">
        <v>234</v>
      </c>
      <c r="E222" s="11">
        <v>66.8</v>
      </c>
      <c r="F222" s="13">
        <f t="shared" si="60"/>
        <v>20.04</v>
      </c>
      <c r="G222" s="13">
        <v>0</v>
      </c>
      <c r="H222" s="33">
        <f t="shared" si="61"/>
        <v>0</v>
      </c>
      <c r="I222" s="13"/>
      <c r="J222" s="13">
        <f t="shared" si="62"/>
        <v>0</v>
      </c>
      <c r="K222" s="33">
        <f t="shared" si="63"/>
        <v>20.04</v>
      </c>
      <c r="L222" s="13"/>
    </row>
    <row r="223" customHeight="1" spans="1:12">
      <c r="A223" s="10" t="s">
        <v>458</v>
      </c>
      <c r="B223" s="10" t="s">
        <v>422</v>
      </c>
      <c r="C223" s="10" t="s">
        <v>459</v>
      </c>
      <c r="D223" s="10" t="s">
        <v>234</v>
      </c>
      <c r="E223" s="11">
        <v>47.1</v>
      </c>
      <c r="F223" s="13">
        <f t="shared" si="60"/>
        <v>14.13</v>
      </c>
      <c r="G223" s="13">
        <v>0</v>
      </c>
      <c r="H223" s="33">
        <f t="shared" si="61"/>
        <v>0</v>
      </c>
      <c r="I223" s="13"/>
      <c r="J223" s="13">
        <f t="shared" si="62"/>
        <v>0</v>
      </c>
      <c r="K223" s="33">
        <f t="shared" si="63"/>
        <v>14.13</v>
      </c>
      <c r="L223" s="13"/>
    </row>
  </sheetData>
  <sortState ref="A205:M223">
    <sortCondition ref="K205:K223" descending="1"/>
  </sortState>
  <mergeCells count="21">
    <mergeCell ref="A2:L2"/>
    <mergeCell ref="A3:J3"/>
    <mergeCell ref="A8:J8"/>
    <mergeCell ref="A17:J17"/>
    <mergeCell ref="A22:J22"/>
    <mergeCell ref="A27:J27"/>
    <mergeCell ref="A41:J41"/>
    <mergeCell ref="A46:I46"/>
    <mergeCell ref="A51:J51"/>
    <mergeCell ref="A78:I78"/>
    <mergeCell ref="A95:J95"/>
    <mergeCell ref="A103:J103"/>
    <mergeCell ref="A108:K108"/>
    <mergeCell ref="A115:L115"/>
    <mergeCell ref="A142:L142"/>
    <mergeCell ref="A149:L149"/>
    <mergeCell ref="A155:L155"/>
    <mergeCell ref="A177:L177"/>
    <mergeCell ref="A184:L184"/>
    <mergeCell ref="A196:L196"/>
    <mergeCell ref="A203:L203"/>
  </mergeCells>
  <printOptions horizontalCentered="1"/>
  <pageMargins left="0.236111111111111" right="0.156944444444444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GaoChao</dc:creator>
  <cp:lastModifiedBy>程化明</cp:lastModifiedBy>
  <dcterms:created xsi:type="dcterms:W3CDTF">2022-06-29T07:06:00Z</dcterms:created>
  <dcterms:modified xsi:type="dcterms:W3CDTF">2022-07-18T10:10:54Z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C22782D578FA43C499A9B6EED4C54392</vt:lpwstr>
  </property>
  <property fmtid="{D5CDD505-2E9C-101B-9397-08002B2CF9AE}" pid="3" name="KSOProductBuildVer">
    <vt:lpwstr>2052-11.1.0.11830</vt:lpwstr>
  </property>
</Properties>
</file>